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alidad\Desktop\JHON FACTURACION\PLAN ANT. 2022\"/>
    </mc:Choice>
  </mc:AlternateContent>
  <bookViews>
    <workbookView xWindow="0" yWindow="0" windowWidth="20490" windowHeight="7050"/>
  </bookViews>
  <sheets>
    <sheet name="FINAL" sheetId="3" r:id="rId1"/>
  </sheets>
  <externalReferences>
    <externalReference r:id="rId2"/>
    <externalReference r:id="rId3"/>
    <externalReference r:id="rId4"/>
    <externalReference r:id="rId5"/>
    <externalReference r:id="rId6"/>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27" i="3" l="1"/>
  <c r="AA26" i="3" l="1"/>
  <c r="AA25" i="3"/>
  <c r="AA7" i="3"/>
  <c r="AA3" i="3"/>
</calcChain>
</file>

<file path=xl/sharedStrings.xml><?xml version="1.0" encoding="utf-8"?>
<sst xmlns="http://schemas.openxmlformats.org/spreadsheetml/2006/main" count="374" uniqueCount="158">
  <si>
    <t>Identificación del riesgo</t>
  </si>
  <si>
    <t>Análisis del riesgo inherente</t>
  </si>
  <si>
    <t>Evaluación del riesgo - Valoración de los controles</t>
  </si>
  <si>
    <t>Evaluación del riesgo - Nivel del riesgo residual</t>
  </si>
  <si>
    <t>Plan de Acción</t>
  </si>
  <si>
    <t xml:space="preserve">Referencia </t>
  </si>
  <si>
    <t>Impacto</t>
  </si>
  <si>
    <t>Causa Raíz</t>
  </si>
  <si>
    <t>Descripción del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</si>
  <si>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</si>
  <si>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</si>
  <si>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</si>
  <si>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</si>
  <si>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</si>
  <si>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</si>
  <si>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</si>
  <si>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</si>
  <si>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</si>
  <si>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</si>
  <si>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</si>
  <si>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</si>
  <si>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</si>
  <si>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</si>
  <si>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</si>
  <si>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</si>
  <si>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</si>
  <si>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</si>
  <si>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</si>
  <si>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</si>
  <si>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</si>
  <si>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</si>
  <si>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</si>
  <si>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</si>
  <si>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</si>
  <si>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</si>
  <si>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</si>
  <si>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</si>
  <si>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Reputacional</t>
  </si>
  <si>
    <t>Media</t>
  </si>
  <si>
    <t xml:space="preserve">     El riesgo afecta la imagen de la entidad con algunos usuarios de relevancia frente al logro de los objetivos</t>
  </si>
  <si>
    <t>Moderado</t>
  </si>
  <si>
    <t>Los líderes de los procesos, formulan acciones correctivas acorde a la metodología institucional de los planes de mejora.</t>
  </si>
  <si>
    <t>Probabilidad</t>
  </si>
  <si>
    <t>Detectivo</t>
  </si>
  <si>
    <t>Manual</t>
  </si>
  <si>
    <t>30%</t>
  </si>
  <si>
    <t>Documentado</t>
  </si>
  <si>
    <t>Continua</t>
  </si>
  <si>
    <t>Con Registro</t>
  </si>
  <si>
    <t>Reducir (mitigar)</t>
  </si>
  <si>
    <t>mensual</t>
  </si>
  <si>
    <t/>
  </si>
  <si>
    <t xml:space="preserve">Resistencia al cambio.
</t>
  </si>
  <si>
    <t xml:space="preserve">Falta de cultura organizacional para la adherencia a planes de mejora derivados de PQRS.
</t>
  </si>
  <si>
    <t>Ejecucion y Administracion de procesos</t>
  </si>
  <si>
    <t xml:space="preserve">     El riesgo afecta la imagen de alguna área de la organización</t>
  </si>
  <si>
    <t>Leve</t>
  </si>
  <si>
    <t>Preventivo</t>
  </si>
  <si>
    <t>40%</t>
  </si>
  <si>
    <t>Baja</t>
  </si>
  <si>
    <t>Bajo</t>
  </si>
  <si>
    <t>Líderes de procesos.
Líder atención al usuario.</t>
  </si>
  <si>
    <t>proceso</t>
  </si>
  <si>
    <t>GESTIÓN CONTRATACIÓN.</t>
  </si>
  <si>
    <t>Económico y Reputacional</t>
  </si>
  <si>
    <t>Posibilidad de legalización inoportuna de documentos requisitos solicitados por la institución para la legalización de la contratación.</t>
  </si>
  <si>
    <t xml:space="preserve">     Entre 50 y 100 SMLMV </t>
  </si>
  <si>
    <t>Los actos contractuales cuentan con cláusula de legalización la cual establece los términos legales para desarrollarla.</t>
  </si>
  <si>
    <t>Líder de contratación.</t>
  </si>
  <si>
    <t>En curso</t>
  </si>
  <si>
    <t>Generar un informe de alertas sobre el estado de los contratos de manera bimestral.</t>
  </si>
  <si>
    <t>Menor</t>
  </si>
  <si>
    <t>trimestral</t>
  </si>
  <si>
    <t>Muy Baja</t>
  </si>
  <si>
    <t>La oficina de planeación realiza acompañamiento a los líderes de procesos para el seguimiento de los planes de forma trimestral.</t>
  </si>
  <si>
    <t>GESTIÓN JURÍDICA</t>
  </si>
  <si>
    <t>Mayor</t>
  </si>
  <si>
    <t>Alto</t>
  </si>
  <si>
    <t>GESTION DE PLANEACIÓN, CALIDAD Y DESARROLLO INSTITUCIONAL</t>
  </si>
  <si>
    <t xml:space="preserve"> Falta de continuidad en el proceso de Planeación y seguimiento a los planes.</t>
  </si>
  <si>
    <t xml:space="preserve">         Posibilidad de afectación económica y/o reputacional por incumplimiento de las metas establecidas frente a la planificación de la entidad debido a la falta de seguimiento y control a la gestión de los procesos.</t>
  </si>
  <si>
    <t xml:space="preserve">Acompañamiento a los líderes de procesos para el seguimiento de los planes operativos de forma cuatrimestral </t>
  </si>
  <si>
    <t>Correctivo</t>
  </si>
  <si>
    <t>Posibilidad de liquidar la nómina con valores que no correspondan a lo ejecutado.</t>
  </si>
  <si>
    <t>Inadecuada parametrización del módulo en el software.</t>
  </si>
  <si>
    <t>1. Revisión de la nomina por parte del Profesional Especializado de Talento Humano de la liquidación de la nómina (3 momentos).</t>
  </si>
  <si>
    <t>1. Generar informme detallado de las principales debilidades en la liquidación de nómina en el software.
2. Realizar seguimiento cada 2 meses al avance en la patametrización.</t>
  </si>
  <si>
    <t>Líder Talento Humano</t>
  </si>
  <si>
    <t>MAPA DE RIESGOS CORRUPCIÓN - UNIDAD DE SALUD DE IBAGUÉ</t>
  </si>
  <si>
    <t>Lìder Planeación.</t>
  </si>
  <si>
    <t>Abril, julio, octubre y enero 2023.</t>
  </si>
  <si>
    <t>marzo, junio, septiembre y diciembre.</t>
  </si>
  <si>
    <t xml:space="preserve"> Omisión por parte del supervisor en la entrega a contratación de los documentos.
- Expedición errónea de las pólizas.</t>
  </si>
  <si>
    <t>Posibilidad de incumplimiento en las diferentes etapas contractuales.</t>
  </si>
  <si>
    <t xml:space="preserve"> El riesgo afecta la imagen de la entidad con algunos usuarios de relevancia frente al logro de los objetivos</t>
  </si>
  <si>
    <t>documentado</t>
  </si>
  <si>
    <t>baja</t>
  </si>
  <si>
    <t>Ejecución y Administracion de procesos</t>
  </si>
  <si>
    <t xml:space="preserve">Verificación de requisitos según Estatuto y Manual de Contratación para la adquisición de bienes y servicios y Manual de Supervisión                                                          </t>
  </si>
  <si>
    <t>Anual</t>
  </si>
  <si>
    <t>Junio</t>
  </si>
  <si>
    <t xml:space="preserve">Capacitar a los supervisores de contratos. En normas de contratación y manual de supervisión e interventorías de contratos.                                                                              </t>
  </si>
  <si>
    <t>Falta de control efectivo a las audiencias de procesos judiciales tanto presenciales y/o virtuales.</t>
  </si>
  <si>
    <t xml:space="preserve">Posibilidad de incurrir en procesos de responsabilidad que generen fallos condenatorios en contra de la ESE.   </t>
  </si>
  <si>
    <t>El riesgo afecta la imagen de la entidad con algunos usuarios de relevancia frente al logro de los objetivos</t>
  </si>
  <si>
    <t>Control y asignación por parte del asesor de la Oficina Jurídica de los procesos requiriendo de la asistencia de los asesores jurídicos externos a las audiencias.</t>
  </si>
  <si>
    <t>Oficina Jurídica</t>
  </si>
  <si>
    <t>Seguimientos a los procesos judiciales de la entidad.</t>
  </si>
  <si>
    <t>GESTIÓN FINANCIERA</t>
  </si>
  <si>
    <t>Posibilidad de afectación de la razonabilidad de la información contable que se debe rendir a la Contaduría General de la Nación y organismos de vigilancia y control por falta de depuración de valores que no representan derechos para la entidad.</t>
  </si>
  <si>
    <t>Comité de gestión y desempeño para saneamiento contable</t>
  </si>
  <si>
    <t>según necesidad</t>
  </si>
  <si>
    <t>Existencia de información de diversas àreas que no representan derechos para la entidad y que afectan la  razonabilidad de la información contable por fallas en el proceso de depuración que debe legalizarse a través del comité de gestión y Desempeño para sostenibilidad contable.</t>
  </si>
  <si>
    <t>Fortalecer procedimiento  que determine los documentos y requisitos que se deben elaborar para someter a estudio y recomendación del comité de Gestión y Desempeño   las actividades de sostenibilidad  contable para su gestión a través de la depuración de valores, que no representan derechos para la entidad,.</t>
  </si>
  <si>
    <t xml:space="preserve">Posible debilidad de controles en las cajas de la entidad. </t>
  </si>
  <si>
    <t>Posibilidad de que el dinero recaudados no se registre ni se consigne oportunamente.</t>
  </si>
  <si>
    <t>Realizar arqueos periódicos en las diferentes cajas de la entidad.</t>
  </si>
  <si>
    <t>Informes de arqueos de caja.</t>
  </si>
  <si>
    <t>Líder Tesorería.
Asesor Control Interno.</t>
  </si>
  <si>
    <t>ALMACÉN</t>
  </si>
  <si>
    <t>Informes de bienes con responsables actualizados.</t>
  </si>
  <si>
    <t>Líder Almacén.</t>
  </si>
  <si>
    <t>Junio, Diciembre.</t>
  </si>
  <si>
    <t>Semestral.</t>
  </si>
  <si>
    <t>Posibilidad de pérdida de bienes.</t>
  </si>
  <si>
    <t>Falta de una base de datos actualizada de los bienes que permanecen en cada dependencia.</t>
  </si>
  <si>
    <t>GESTIÓN TALENTO HUMANO</t>
  </si>
  <si>
    <t>Actualizar la base de datos de los bienes en custodia en cada dependencia</t>
  </si>
  <si>
    <t>Inadecuada infraestructura para el almacenamiento de la documentación.</t>
  </si>
  <si>
    <t>Líder Talento Humano
Gerencia</t>
  </si>
  <si>
    <t>Establecer la necesidad de adecuación de la infraestructura de custodia de las historias laborales.</t>
  </si>
  <si>
    <t>Daños a activos fijos.</t>
  </si>
  <si>
    <t>Posibilidad de que la información de las historias laborales sufran daño, deterioro o pérdida.</t>
  </si>
  <si>
    <t>Adecuación de la infraestructura para la custodia de las historias laborales.</t>
  </si>
  <si>
    <t>GESTIÓN ATENCIÓN AL USUARIO</t>
  </si>
  <si>
    <t>Robo y/o Perdida de documentos e información</t>
  </si>
  <si>
    <t>GESTIÓN DOCUMENTAL</t>
  </si>
  <si>
    <t>Aplicación de Software de Gestion Documental y seguimiento y actualizacion de Inventario Documentales y Seguimiento de Formatos de Prestamos Documentales</t>
  </si>
  <si>
    <t>Gestión documental.</t>
  </si>
  <si>
    <t>Fortalecimiento de Software de Gestion Documental, Implementacion de los formatos de prestamo documental en las unidades de gestion y Levantamiento de Inventarios de la informacion producida en cada area de Gestion</t>
  </si>
  <si>
    <t xml:space="preserve">
2. Aplicación inadecuada de la Ley General de Archivo.
3. Ausencia de controles.
4. Ausencia de recurso humano capacitado.
5, No se hace inducción a los trabajadores sobre el manejo y archivo de la información. 6, Falta de controles en el momento de desvinculación de personas</t>
  </si>
  <si>
    <t xml:space="preserve">1. Bajo nivel de seguridad para el acceso a la información.
2. Desconocimiento  de las políticas de manejo de información.
3. Actos mal intencionados de terceros.
4. Acceso no autorizado a información.
5. Fraude interno.                                                          6. Ocultar a la ciudadania la informacion considerada publica. </t>
  </si>
  <si>
    <t>Posibilidad de Uso indebido de la Información Confidencial</t>
  </si>
  <si>
    <t>Politicas de Gestion Documental Establecidas y Politicas de Seguridad y Privacidad de la Informacion</t>
  </si>
  <si>
    <t>Socializacion e implementacion de las politicas</t>
  </si>
  <si>
    <t>junio y diciembre</t>
  </si>
  <si>
    <t>I SEGUIMIENTO A 30 DE ABRIL DE 2022</t>
  </si>
  <si>
    <t>El contratista lider de planeaciòn presentò informe de cumplimiento de las actividades del Plan de Acciòn con corte a abril 30 de 2022.</t>
  </si>
  <si>
    <t>La profesional      Universitario contador adjuntò, un acta de conciliaciòn entre facturaciòn y contabilidad; un acta de conciliaciòn de activos fijos y contabilidad, 1 acta activo de conciliaciòn tesorerìa y contabilidad.</t>
  </si>
  <si>
    <t>El profesional Universitario Tesorerìa adjuntò tres actas de informes de arqueos de caja correspondientes a los meses de enero, febrero y marzo de 2022.</t>
  </si>
  <si>
    <t>Pendiente entrega del informe de ejecuciòn de las actividades</t>
  </si>
  <si>
    <t>Pendiente entrega del informe de ejecuciòn de las actividades. Se sugiere que el responsable de la ejecuciòn de dichas  actividades estè a cargo del Porfesional Universitario de sistemas, quien es el lìder de dicho proceso.</t>
  </si>
  <si>
    <t>El àrea Jurìdica adjuntò Matriz de Procesos Judiciales de la entidad. Se recomienda subir a la Pàgina web de la entidad la matriz mencionada.</t>
  </si>
  <si>
    <t xml:space="preserve">El Tècnico Operativo contrataciòn  adjuntò informe indicando que el 21 de noviembre de 2021  en el comitè de calidad se socializò con los funcionarios de la entidad que fungen como supervisores de contratos el procedimiento de ORDENES DE PAGO. adjuntò un procedimiento de òrdenes de pago que contiene lista de chequeo, con el objetivo Establecer los lineamientos para estandarizar la recepción, revisión y pagos de las cuentas de los compromisos con contratistas que la Unidad de Salud de Ibagué USI ESE adquiere, de manera efectiva, con oportunidad y dando cumplimiento a la normatividad vigente. </t>
  </si>
  <si>
    <t xml:space="preserve">El lider de Gestiòn documental indicò en informe, que  las actividades programadas a llevar a cabo en el presente componente, la entidad tiene información pública desactualizada y mal direccionada en su página web y por supuesto en el ítem o enlace de transparencia y acceso a la información pública, la cual quiere decir que no se está alimentando permanentemente con información, para dar transparencia y acceso a la información según lo dispone la normatividad vigente. El lìder de Gestiòn documental presentò informe y recomeinda que se debe actualizar la información pública en la página web institucional, y tramitar permanentemente la información, para dar transparencia y acceso a la información a los grupos de interés según lo dispone la normatividad vigente.  Se recomienda realizar seguimiento por parte del lìder del proceso: Profesional Universitario Sistemas.
</t>
  </si>
  <si>
    <t>La Tècnico operativo adjuntò presentaciòn, indicando,  que para la vigencia del primer trimestre del año en curso, se suscribieron   207 contratos  que en total suman de $7,706,523,118.oo, de estos se reportaron 165 contratos  a la plataforma del sistema de información Hospitalaria SIHO.  En su informe indicò que debido a la obligatoriedad que tiene la entidad para empezar el manejo del SECOP II, se han realizado inscripciones a capacitaciones virtuales  SECOP II y se solicitò cotizaciones a expertos en el tema para realizar las capacitaciones y puesta en marcha de la implmentaciòn de la PLATAFORMA SECOP, la cuel se encuentra pendiente a la decisiòn de la ordenadora del Gasto y que dicho procedimiento debe implementarse por tardar el 18 de julio de 2022.</t>
  </si>
  <si>
    <t>JHON JOVER MORENO HERNANDEZ</t>
  </si>
  <si>
    <t>Oficina Asesora de Control Interno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</si>
</sst>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sz val="11"/>
      <color theme="1"/>
      <name val="Calibri"/>
      <family val="2"/>
      <scheme val="minor"/>
    </font>
    <font>
      <sz val="10"/>
      <color theme="1"/>
      <name val="Arial Narrow"/>
      <family val="2"/>
    </font>
    <font>
      <b/>
      <sz val="10"/>
      <color theme="1"/>
      <name val="Arial Narrow"/>
      <family val="2"/>
    </font>
    <font>
      <sz val="10"/>
      <name val="Arial Narrow"/>
      <family val="2"/>
    </font>
    <font>
      <b/>
      <sz val="9"/>
      <color theme="1"/>
      <name val="Arial Narrow"/>
      <family val="2"/>
    </font>
    <font>
      <sz val="9"/>
      <color theme="1"/>
      <name val="Arial Narrow"/>
      <family val="2"/>
    </font>
    <font>
      <sz val="9"/>
      <name val="Arial Narrow"/>
      <family val="2"/>
    </font>
    <font>
      <sz val="10"/>
      <color theme="1"/>
      <name val="Arial"/>
      <family val="2"/>
    </font>
    <font>
      <sz val="10"/>
      <color theme="1"/>
      <name val="Times New Roman"/>
      <family val="1"/>
    </font>
    <font>
      <sz val="10"/>
      <color theme="1"/>
      <name val="Calibri"/>
      <family val="2"/>
      <scheme val="minor"/>
    </font>
    <font>
      <sz val="9"/>
      <color theme="1"/>
      <name val="Calibri"/>
      <family val="2"/>
      <scheme val="minor"/>
    </font>
    <font>
      <b/>
      <sz val="11"/>
      <color theme="1"/>
      <name val="Arial Narrow"/>
      <family val="2"/>
    </font>
    <font>
      <b/>
      <sz val="11"/>
      <color theme="1"/>
      <name val="Calibri"/>
      <family val="2"/>
      <scheme val="minor"/>
    </font>
    <font>
      <sz val="8"/>
      <color theme="1"/>
      <name val="Calibri"/>
      <family val="2"/>
      <scheme val="minor"/>
    </font>
    <font>
      <sz val="9"/>
      <color rgb="FF000000"/>
      <name val="Calibri"/>
      <family val="2"/>
      <scheme val="minor"/>
    </font>
    <font>
      <b/>
      <sz val="11"/>
      <name val="Arial"/>
      <family val="2"/>
    </font>
    <font>
      <sz val="9"/>
      <color rgb="FF000000"/>
      <name val="Arial"/>
      <family val="2"/>
    </font>
    <font>
      <sz val="9"/>
      <color theme="1"/>
      <name val="Arial"/>
      <family val="2"/>
    </font>
  </fonts>
  <fills count="8">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52">
    <xf numFmtId="0" fontId="0" fillId="0" borderId="0" xfId="0"/>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textRotation="90"/>
      <protection locked="0"/>
    </xf>
    <xf numFmtId="9" fontId="6" fillId="0" borderId="1" xfId="0" applyNumberFormat="1" applyFont="1" applyBorder="1" applyAlignment="1" applyProtection="1">
      <alignment horizontal="center" vertical="center"/>
      <protection hidden="1"/>
    </xf>
    <xf numFmtId="164" fontId="6" fillId="0" borderId="1" xfId="1" applyNumberFormat="1" applyFont="1" applyBorder="1" applyAlignment="1">
      <alignment horizontal="center" vertical="center"/>
    </xf>
    <xf numFmtId="0" fontId="5" fillId="0" borderId="1" xfId="0" applyFont="1" applyFill="1" applyBorder="1" applyAlignment="1" applyProtection="1">
      <alignment horizontal="center" vertical="center" textRotation="90" wrapText="1"/>
      <protection hidden="1"/>
    </xf>
    <xf numFmtId="0" fontId="5" fillId="0" borderId="1" xfId="0" applyFont="1" applyBorder="1" applyAlignment="1" applyProtection="1">
      <alignment horizontal="center" vertical="center" textRotation="90"/>
      <protection hidden="1"/>
    </xf>
    <xf numFmtId="0" fontId="2" fillId="0" borderId="1" xfId="0" applyFont="1" applyBorder="1" applyAlignment="1" applyProtection="1">
      <alignment horizontal="justify" vertical="center" wrapText="1"/>
      <protection locked="0"/>
    </xf>
    <xf numFmtId="0" fontId="11"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textRotation="90"/>
      <protection locked="0"/>
    </xf>
    <xf numFmtId="9" fontId="2" fillId="0" borderId="1" xfId="0" applyNumberFormat="1" applyFont="1" applyBorder="1" applyAlignment="1" applyProtection="1">
      <alignment horizontal="center" vertical="center"/>
      <protection hidden="1"/>
    </xf>
    <xf numFmtId="164" fontId="2" fillId="0" borderId="1" xfId="1" applyNumberFormat="1" applyFont="1" applyBorder="1" applyAlignment="1">
      <alignment horizontal="center" vertical="center"/>
    </xf>
    <xf numFmtId="0" fontId="3" fillId="0" borderId="1" xfId="0" applyFont="1" applyFill="1" applyBorder="1" applyAlignment="1" applyProtection="1">
      <alignment horizontal="center" vertical="center" textRotation="90" wrapText="1"/>
      <protection hidden="1"/>
    </xf>
    <xf numFmtId="0" fontId="3" fillId="0" borderId="1" xfId="0" applyFont="1" applyBorder="1" applyAlignment="1" applyProtection="1">
      <alignment horizontal="center" vertical="center" textRotation="90"/>
      <protection hidden="1"/>
    </xf>
    <xf numFmtId="0" fontId="3" fillId="0" borderId="1" xfId="0" applyFont="1" applyFill="1" applyBorder="1" applyAlignment="1" applyProtection="1">
      <alignment horizontal="center" vertical="center" wrapText="1"/>
      <protection hidden="1"/>
    </xf>
    <xf numFmtId="9" fontId="2" fillId="0" borderId="1" xfId="0" applyNumberFormat="1" applyFont="1" applyBorder="1" applyAlignment="1" applyProtection="1">
      <alignment horizontal="center" vertical="center" wrapText="1"/>
      <protection hidden="1"/>
    </xf>
    <xf numFmtId="0" fontId="5" fillId="2" borderId="1" xfId="0" applyFont="1" applyFill="1" applyBorder="1" applyAlignment="1">
      <alignment horizontal="center" vertical="center" textRotation="90"/>
    </xf>
    <xf numFmtId="9" fontId="2"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hidden="1"/>
    </xf>
    <xf numFmtId="0" fontId="10"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0" fillId="0" borderId="1" xfId="0" applyBorder="1" applyAlignment="1">
      <alignment horizontal="center" vertical="center" wrapText="1"/>
    </xf>
    <xf numFmtId="9" fontId="6" fillId="0" borderId="1" xfId="0" applyNumberFormat="1"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hidden="1"/>
    </xf>
    <xf numFmtId="9" fontId="6" fillId="0" borderId="1" xfId="0" applyNumberFormat="1" applyFont="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2" fillId="0" borderId="2" xfId="0" applyFont="1" applyBorder="1" applyAlignment="1" applyProtection="1">
      <alignment horizontal="center" vertical="center"/>
    </xf>
    <xf numFmtId="0" fontId="2" fillId="0" borderId="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3" fillId="0" borderId="2" xfId="0" applyFont="1" applyFill="1" applyBorder="1" applyAlignment="1" applyProtection="1">
      <alignment horizontal="center" vertical="center" wrapText="1"/>
      <protection hidden="1"/>
    </xf>
    <xf numFmtId="9" fontId="2" fillId="0" borderId="2" xfId="0" applyNumberFormat="1" applyFont="1" applyBorder="1" applyAlignment="1" applyProtection="1">
      <alignment horizontal="center" vertical="center" wrapText="1"/>
      <protection hidden="1"/>
    </xf>
    <xf numFmtId="9" fontId="2" fillId="0" borderId="2" xfId="0"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hidden="1"/>
    </xf>
    <xf numFmtId="0" fontId="2" fillId="0" borderId="2" xfId="0" applyFont="1" applyBorder="1" applyAlignment="1" applyProtection="1">
      <alignment horizontal="justify" vertical="center" wrapText="1"/>
      <protection locked="0"/>
    </xf>
    <xf numFmtId="0" fontId="2" fillId="0" borderId="2" xfId="0" applyFont="1" applyBorder="1" applyAlignment="1" applyProtection="1">
      <alignment horizontal="center" vertical="center"/>
      <protection hidden="1"/>
    </xf>
    <xf numFmtId="0" fontId="2" fillId="0" borderId="2" xfId="0" applyFont="1" applyBorder="1" applyAlignment="1" applyProtection="1">
      <alignment horizontal="center" vertical="center" textRotation="90"/>
      <protection locked="0"/>
    </xf>
    <xf numFmtId="9" fontId="2" fillId="0" borderId="2" xfId="0" applyNumberFormat="1" applyFont="1" applyBorder="1" applyAlignment="1" applyProtection="1">
      <alignment horizontal="center" vertical="center"/>
      <protection hidden="1"/>
    </xf>
    <xf numFmtId="164" fontId="2" fillId="0" borderId="2" xfId="1" applyNumberFormat="1" applyFont="1" applyBorder="1" applyAlignment="1">
      <alignment horizontal="center" vertical="center"/>
    </xf>
    <xf numFmtId="0" fontId="3" fillId="0" borderId="2" xfId="0" applyFont="1" applyFill="1" applyBorder="1" applyAlignment="1" applyProtection="1">
      <alignment horizontal="center" vertical="center" textRotation="90" wrapText="1"/>
      <protection hidden="1"/>
    </xf>
    <xf numFmtId="0" fontId="3" fillId="0" borderId="2" xfId="0" applyFont="1" applyBorder="1" applyAlignment="1" applyProtection="1">
      <alignment horizontal="center" vertical="center" textRotation="90"/>
      <protection hidden="1"/>
    </xf>
    <xf numFmtId="14" fontId="2" fillId="0" borderId="2" xfId="0" applyNumberFormat="1" applyFont="1" applyBorder="1" applyAlignment="1" applyProtection="1">
      <alignment horizontal="center" vertical="center"/>
      <protection locked="0"/>
    </xf>
    <xf numFmtId="0" fontId="0" fillId="0" borderId="1" xfId="0" applyBorder="1" applyAlignment="1">
      <alignment horizontal="center" vertical="center"/>
    </xf>
    <xf numFmtId="0" fontId="13" fillId="5" borderId="1" xfId="0" applyFont="1" applyFill="1" applyBorder="1" applyAlignment="1">
      <alignment horizontal="center" vertical="center" wrapText="1"/>
    </xf>
    <xf numFmtId="9" fontId="0" fillId="0" borderId="1" xfId="0" applyNumberFormat="1" applyBorder="1" applyAlignment="1">
      <alignment horizontal="center" vertical="center" wrapText="1"/>
    </xf>
    <xf numFmtId="0" fontId="13"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4" borderId="1" xfId="0" applyFill="1" applyBorder="1" applyAlignment="1">
      <alignment horizontal="center" vertical="center" wrapText="1"/>
    </xf>
    <xf numFmtId="0" fontId="14" fillId="0" borderId="1" xfId="0" applyFont="1" applyBorder="1" applyAlignment="1">
      <alignment horizontal="center" vertical="center" wrapText="1"/>
    </xf>
    <xf numFmtId="0" fontId="15" fillId="0" borderId="0" xfId="0" applyFont="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3" borderId="1" xfId="0" applyFont="1" applyFill="1" applyBorder="1" applyAlignment="1">
      <alignment horizontal="center" vertical="center"/>
    </xf>
    <xf numFmtId="9" fontId="0" fillId="0" borderId="1" xfId="0" applyNumberFormat="1" applyBorder="1" applyAlignment="1">
      <alignment horizontal="center" vertical="center"/>
    </xf>
    <xf numFmtId="0" fontId="13" fillId="7" borderId="1" xfId="0" applyFont="1" applyFill="1" applyBorder="1" applyAlignment="1">
      <alignment horizontal="center" vertical="center"/>
    </xf>
    <xf numFmtId="0" fontId="13" fillId="4" borderId="1" xfId="0" applyFont="1" applyFill="1" applyBorder="1" applyAlignment="1">
      <alignment horizontal="center" vertical="center"/>
    </xf>
    <xf numFmtId="9" fontId="2" fillId="0" borderId="1" xfId="0" applyNumberFormat="1" applyFont="1" applyBorder="1" applyAlignment="1" applyProtection="1">
      <alignment horizontal="center" vertical="center" textRotation="90"/>
      <protection locked="0"/>
    </xf>
    <xf numFmtId="0" fontId="16" fillId="2" borderId="1" xfId="0" applyFont="1" applyFill="1" applyBorder="1" applyAlignment="1">
      <alignment vertical="center" wrapText="1"/>
    </xf>
    <xf numFmtId="0" fontId="18" fillId="0" borderId="1" xfId="0" applyFont="1" applyBorder="1" applyAlignment="1">
      <alignment vertical="center" wrapText="1"/>
    </xf>
    <xf numFmtId="0" fontId="8" fillId="0" borderId="1" xfId="0" applyFont="1" applyBorder="1" applyAlignment="1">
      <alignment vertical="center" wrapText="1"/>
    </xf>
    <xf numFmtId="0" fontId="0" fillId="0" borderId="0" xfId="0" applyAlignment="1">
      <alignment vertical="center"/>
    </xf>
    <xf numFmtId="0" fontId="13" fillId="0" borderId="0" xfId="0" applyFont="1" applyAlignment="1">
      <alignment vertical="center"/>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2" xfId="0" applyFont="1" applyBorder="1" applyAlignment="1">
      <alignment horizontal="left" vertical="center" wrapText="1"/>
    </xf>
    <xf numFmtId="0" fontId="17" fillId="0" borderId="1" xfId="0" applyFont="1" applyBorder="1" applyAlignment="1">
      <alignment horizontal="left" vertical="center" wrapText="1"/>
    </xf>
    <xf numFmtId="0" fontId="12" fillId="6" borderId="6" xfId="0" applyFont="1" applyFill="1" applyBorder="1" applyAlignment="1">
      <alignment horizontal="center" vertical="center"/>
    </xf>
    <xf numFmtId="0" fontId="12" fillId="6" borderId="0" xfId="0" applyFont="1" applyFill="1" applyBorder="1" applyAlignment="1">
      <alignment horizontal="center" vertical="center"/>
    </xf>
    <xf numFmtId="0" fontId="12" fillId="6" borderId="5" xfId="0" applyFont="1" applyFill="1" applyBorder="1" applyAlignment="1">
      <alignment horizontal="center" vertical="center"/>
    </xf>
    <xf numFmtId="0" fontId="12" fillId="6" borderId="7" xfId="0" applyFont="1" applyFill="1" applyBorder="1" applyAlignment="1">
      <alignment horizontal="center" vertical="center"/>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0" fillId="0" borderId="1" xfId="0"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8" fillId="0" borderId="1" xfId="0" applyNumberFormat="1" applyFont="1" applyBorder="1" applyAlignment="1" applyProtection="1">
      <alignment horizontal="center" vertical="center" wrapText="1"/>
      <protection locked="0"/>
    </xf>
    <xf numFmtId="14" fontId="8" fillId="0" borderId="3" xfId="0" applyNumberFormat="1" applyFont="1" applyBorder="1" applyAlignment="1" applyProtection="1">
      <alignment horizontal="center" vertical="center" wrapText="1"/>
      <protection locked="0"/>
    </xf>
    <xf numFmtId="14" fontId="8" fillId="0" borderId="4" xfId="0" applyNumberFormat="1" applyFont="1" applyBorder="1" applyAlignment="1" applyProtection="1">
      <alignment horizontal="center" vertical="center" wrapText="1"/>
      <protection locked="0"/>
    </xf>
    <xf numFmtId="14" fontId="8" fillId="0" borderId="2" xfId="0" applyNumberFormat="1" applyFont="1" applyBorder="1" applyAlignment="1" applyProtection="1">
      <alignment horizontal="center" vertical="center" wrapText="1"/>
      <protection locked="0"/>
    </xf>
    <xf numFmtId="0" fontId="9" fillId="0" borderId="1" xfId="0" applyNumberFormat="1"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textRotation="90"/>
      <protection locked="0"/>
    </xf>
    <xf numFmtId="0" fontId="2" fillId="0" borderId="4" xfId="0" applyFont="1" applyBorder="1" applyAlignment="1" applyProtection="1">
      <alignment horizontal="center" vertical="center" textRotation="90"/>
      <protection locked="0"/>
    </xf>
    <xf numFmtId="0" fontId="2" fillId="0" borderId="2" xfId="0" applyFont="1" applyBorder="1" applyAlignment="1" applyProtection="1">
      <alignment horizontal="center" vertical="center" textRotation="90"/>
      <protection locked="0"/>
    </xf>
    <xf numFmtId="9" fontId="2" fillId="0" borderId="3" xfId="0" applyNumberFormat="1" applyFont="1" applyBorder="1" applyAlignment="1" applyProtection="1">
      <alignment horizontal="center" vertical="center"/>
      <protection hidden="1"/>
    </xf>
    <xf numFmtId="9" fontId="2" fillId="0" borderId="4" xfId="0" applyNumberFormat="1" applyFont="1" applyBorder="1" applyAlignment="1" applyProtection="1">
      <alignment horizontal="center" vertical="center"/>
      <protection hidden="1"/>
    </xf>
    <xf numFmtId="9" fontId="2" fillId="0" borderId="2" xfId="0" applyNumberFormat="1" applyFont="1" applyBorder="1" applyAlignment="1" applyProtection="1">
      <alignment horizontal="center" vertical="center"/>
      <protection hidden="1"/>
    </xf>
    <xf numFmtId="9" fontId="2" fillId="0" borderId="1" xfId="0" applyNumberFormat="1"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164" fontId="2" fillId="0" borderId="3" xfId="1" applyNumberFormat="1" applyFont="1" applyBorder="1" applyAlignment="1">
      <alignment horizontal="center" vertical="center"/>
    </xf>
    <xf numFmtId="164" fontId="2" fillId="0" borderId="4" xfId="1" applyNumberFormat="1" applyFont="1" applyBorder="1" applyAlignment="1">
      <alignment horizontal="center" vertical="center"/>
    </xf>
    <xf numFmtId="164" fontId="2" fillId="0" borderId="2" xfId="1" applyNumberFormat="1" applyFont="1" applyBorder="1" applyAlignment="1">
      <alignment horizontal="center" vertical="center"/>
    </xf>
    <xf numFmtId="0" fontId="3" fillId="0" borderId="3" xfId="0" applyFont="1" applyFill="1" applyBorder="1" applyAlignment="1" applyProtection="1">
      <alignment horizontal="center" vertical="center" textRotation="90" wrapText="1"/>
      <protection hidden="1"/>
    </xf>
    <xf numFmtId="0" fontId="3" fillId="0" borderId="4" xfId="0" applyFont="1" applyFill="1" applyBorder="1" applyAlignment="1" applyProtection="1">
      <alignment horizontal="center" vertical="center" textRotation="90" wrapText="1"/>
      <protection hidden="1"/>
    </xf>
    <xf numFmtId="0" fontId="3" fillId="0" borderId="2" xfId="0" applyFont="1" applyFill="1" applyBorder="1" applyAlignment="1" applyProtection="1">
      <alignment horizontal="center" vertical="center" textRotation="90" wrapText="1"/>
      <protection hidden="1"/>
    </xf>
    <xf numFmtId="0" fontId="3" fillId="0" borderId="3" xfId="0" applyFont="1" applyBorder="1" applyAlignment="1" applyProtection="1">
      <alignment horizontal="center" vertical="center" textRotation="90"/>
      <protection hidden="1"/>
    </xf>
    <xf numFmtId="0" fontId="3" fillId="0" borderId="4" xfId="0" applyFont="1" applyBorder="1" applyAlignment="1" applyProtection="1">
      <alignment horizontal="center" vertical="center" textRotation="90"/>
      <protection hidden="1"/>
    </xf>
    <xf numFmtId="0" fontId="3" fillId="0" borderId="2" xfId="0" applyFont="1" applyBorder="1" applyAlignment="1" applyProtection="1">
      <alignment horizontal="center" vertical="center" textRotation="90"/>
      <protection hidden="1"/>
    </xf>
    <xf numFmtId="0" fontId="0" fillId="0" borderId="1" xfId="0" applyBorder="1" applyAlignment="1">
      <alignment horizontal="center" vertical="center"/>
    </xf>
    <xf numFmtId="0" fontId="2"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9" fontId="2" fillId="0" borderId="1" xfId="0" applyNumberFormat="1"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textRotation="90"/>
      <protection hidden="1"/>
    </xf>
    <xf numFmtId="0" fontId="2" fillId="0" borderId="1" xfId="0" applyFont="1" applyBorder="1" applyAlignment="1" applyProtection="1">
      <alignment horizontal="center" vertical="center" textRotation="90"/>
      <protection locked="0"/>
    </xf>
    <xf numFmtId="0" fontId="2" fillId="0" borderId="1" xfId="0" applyNumberFormat="1" applyFont="1" applyBorder="1" applyAlignment="1" applyProtection="1">
      <alignment horizontal="center" vertical="center" wrapText="1"/>
      <protection locked="0"/>
    </xf>
    <xf numFmtId="164" fontId="2" fillId="0" borderId="1" xfId="1" applyNumberFormat="1" applyFont="1" applyBorder="1" applyAlignment="1">
      <alignment horizontal="center" vertical="center"/>
    </xf>
    <xf numFmtId="0" fontId="3" fillId="0" borderId="1" xfId="0" applyFont="1" applyFill="1" applyBorder="1" applyAlignment="1" applyProtection="1">
      <alignment horizontal="center" vertical="center" textRotation="90" wrapText="1"/>
      <protection hidden="1"/>
    </xf>
    <xf numFmtId="9" fontId="2" fillId="0" borderId="1" xfId="0" applyNumberFormat="1" applyFont="1" applyBorder="1" applyAlignment="1" applyProtection="1">
      <alignment horizontal="center" vertical="center"/>
      <protection hidden="1"/>
    </xf>
    <xf numFmtId="0" fontId="5" fillId="2" borderId="1" xfId="0" applyFont="1" applyFill="1" applyBorder="1" applyAlignment="1">
      <alignment horizontal="center" vertical="center" wrapText="1"/>
    </xf>
    <xf numFmtId="0" fontId="2" fillId="0" borderId="1" xfId="0" applyFont="1" applyBorder="1" applyAlignment="1" applyProtection="1">
      <alignment horizontal="center" vertical="center"/>
      <protection hidden="1"/>
    </xf>
    <xf numFmtId="0" fontId="5" fillId="2" borderId="1"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5" fillId="2" borderId="1" xfId="0" applyFont="1" applyFill="1" applyBorder="1" applyAlignment="1">
      <alignment horizontal="center" vertical="center" textRotation="90" wrapText="1"/>
    </xf>
    <xf numFmtId="0" fontId="11" fillId="0" borderId="1" xfId="0" applyFont="1" applyBorder="1" applyAlignment="1">
      <alignment horizontal="center" vertical="center" wrapText="1"/>
    </xf>
    <xf numFmtId="0" fontId="5" fillId="2" borderId="1" xfId="0" applyFont="1" applyFill="1" applyBorder="1" applyAlignment="1">
      <alignment horizontal="center" vertical="center" textRotation="90"/>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0" fillId="0" borderId="1" xfId="0" applyFont="1" applyBorder="1" applyAlignment="1">
      <alignment horizontal="center" vertical="center" wrapText="1"/>
    </xf>
  </cellXfs>
  <cellStyles count="2">
    <cellStyle name="Normal" xfId="0" builtinId="0"/>
    <cellStyle name="Porcentaje" xfId="1" builtinId="5"/>
  </cellStyles>
  <dxfs count="152">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581025</xdr:colOff>
      <xdr:row>28</xdr:row>
      <xdr:rowOff>85725</xdr:rowOff>
    </xdr:from>
    <xdr:to>
      <xdr:col>29</xdr:col>
      <xdr:colOff>559435</xdr:colOff>
      <xdr:row>28</xdr:row>
      <xdr:rowOff>714375</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26100" y="33670875"/>
          <a:ext cx="2264410" cy="6286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MATRIZ%20%20GESTI&#211;N%20FINANCIERA%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wnloads/Matriz%20%20pLanenacion%20(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atriz%20%20contratacion%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Downloads/MATRIZ%20%20TALENTO%20HUMANO%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Downloads/Matriz%20%20ATENCION%20AL%20USUARI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2"/>
  <sheetViews>
    <sheetView showGridLines="0" tabSelected="1" topLeftCell="D5" zoomScale="80" zoomScaleNormal="80" workbookViewId="0">
      <selection activeCell="G41" sqref="G41"/>
    </sheetView>
  </sheetViews>
  <sheetFormatPr baseColWidth="10" defaultRowHeight="15" x14ac:dyDescent="0.25"/>
  <cols>
    <col min="1" max="2" width="11.42578125" hidden="1" customWidth="1"/>
    <col min="3" max="3" width="8.7109375" hidden="1" customWidth="1"/>
    <col min="8" max="8" width="14.7109375" bestFit="1" customWidth="1"/>
    <col min="9" max="37" width="11.42578125" customWidth="1"/>
    <col min="40" max="40" width="31.28515625" customWidth="1"/>
  </cols>
  <sheetData>
    <row r="1" spans="4:40" ht="15" customHeight="1" x14ac:dyDescent="0.25">
      <c r="D1" s="77" t="s">
        <v>88</v>
      </c>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row>
    <row r="2" spans="4:40" ht="15" customHeight="1" x14ac:dyDescent="0.25">
      <c r="D2" s="79"/>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row>
    <row r="3" spans="4:40" ht="0.75" customHeight="1" x14ac:dyDescent="0.25">
      <c r="D3" s="36"/>
      <c r="E3" s="37"/>
      <c r="F3" s="38"/>
      <c r="G3" s="38"/>
      <c r="H3" s="39"/>
      <c r="I3" s="38"/>
      <c r="J3" s="40"/>
      <c r="K3" s="41"/>
      <c r="L3" s="42"/>
      <c r="M3" s="43"/>
      <c r="N3" s="42">
        <v>0</v>
      </c>
      <c r="O3" s="41"/>
      <c r="P3" s="42"/>
      <c r="Q3" s="44"/>
      <c r="R3" s="37">
        <v>2</v>
      </c>
      <c r="S3" s="45"/>
      <c r="T3" s="46" t="s">
        <v>51</v>
      </c>
      <c r="U3" s="47"/>
      <c r="V3" s="47"/>
      <c r="W3" s="48" t="s">
        <v>51</v>
      </c>
      <c r="X3" s="47"/>
      <c r="Y3" s="47"/>
      <c r="Z3" s="47"/>
      <c r="AA3" s="49" t="str">
        <f>IFERROR(IF(AND(#REF!="Probabilidad",T3="Probabilidad"),(#REF!-(+#REF!*W3)),IF(T3="Probabilidad",(#REF!-(+#REF!*W3)),IF(T3="Impacto",#REF!,""))),"")</f>
        <v/>
      </c>
      <c r="AB3" s="50" t="s">
        <v>51</v>
      </c>
      <c r="AC3" s="48" t="s">
        <v>51</v>
      </c>
      <c r="AD3" s="50" t="s">
        <v>51</v>
      </c>
      <c r="AE3" s="48" t="s">
        <v>51</v>
      </c>
      <c r="AF3" s="51" t="s">
        <v>51</v>
      </c>
      <c r="AG3" s="47"/>
      <c r="AH3" s="38"/>
      <c r="AI3" s="40"/>
      <c r="AJ3" s="52"/>
      <c r="AK3" s="52"/>
      <c r="AL3" s="38"/>
      <c r="AM3" s="40"/>
      <c r="AN3" s="68"/>
    </row>
    <row r="4" spans="4:40" x14ac:dyDescent="0.25">
      <c r="D4" s="144" t="s">
        <v>0</v>
      </c>
      <c r="E4" s="144"/>
      <c r="F4" s="144"/>
      <c r="G4" s="144"/>
      <c r="H4" s="144"/>
      <c r="I4" s="144"/>
      <c r="J4" s="144"/>
      <c r="K4" s="144" t="s">
        <v>1</v>
      </c>
      <c r="L4" s="144"/>
      <c r="M4" s="144"/>
      <c r="N4" s="144"/>
      <c r="O4" s="144"/>
      <c r="P4" s="144"/>
      <c r="Q4" s="144"/>
      <c r="R4" s="144" t="s">
        <v>2</v>
      </c>
      <c r="S4" s="144"/>
      <c r="T4" s="144"/>
      <c r="U4" s="144"/>
      <c r="V4" s="144"/>
      <c r="W4" s="144"/>
      <c r="X4" s="144"/>
      <c r="Y4" s="144"/>
      <c r="Z4" s="144"/>
      <c r="AA4" s="144" t="s">
        <v>3</v>
      </c>
      <c r="AB4" s="144"/>
      <c r="AC4" s="144"/>
      <c r="AD4" s="144"/>
      <c r="AE4" s="144"/>
      <c r="AF4" s="144"/>
      <c r="AG4" s="144"/>
      <c r="AH4" s="83" t="s">
        <v>4</v>
      </c>
      <c r="AI4" s="84"/>
      <c r="AJ4" s="84"/>
      <c r="AK4" s="84"/>
      <c r="AL4" s="84"/>
      <c r="AM4" s="84"/>
      <c r="AN4" s="85"/>
    </row>
    <row r="5" spans="4:40" ht="15" customHeight="1" x14ac:dyDescent="0.25">
      <c r="D5" s="148" t="s">
        <v>62</v>
      </c>
      <c r="E5" s="148" t="s">
        <v>5</v>
      </c>
      <c r="F5" s="144" t="s">
        <v>6</v>
      </c>
      <c r="G5" s="142" t="s">
        <v>7</v>
      </c>
      <c r="H5" s="149" t="s">
        <v>8</v>
      </c>
      <c r="I5" s="142" t="s">
        <v>9</v>
      </c>
      <c r="J5" s="142" t="s">
        <v>10</v>
      </c>
      <c r="K5" s="142" t="s">
        <v>11</v>
      </c>
      <c r="L5" s="144" t="s">
        <v>12</v>
      </c>
      <c r="M5" s="142" t="s">
        <v>13</v>
      </c>
      <c r="N5" s="142" t="s">
        <v>14</v>
      </c>
      <c r="O5" s="142" t="s">
        <v>15</v>
      </c>
      <c r="P5" s="144" t="s">
        <v>12</v>
      </c>
      <c r="Q5" s="142" t="s">
        <v>16</v>
      </c>
      <c r="R5" s="146" t="s">
        <v>17</v>
      </c>
      <c r="S5" s="142" t="s">
        <v>18</v>
      </c>
      <c r="T5" s="142" t="s">
        <v>19</v>
      </c>
      <c r="U5" s="142" t="s">
        <v>20</v>
      </c>
      <c r="V5" s="142"/>
      <c r="W5" s="142"/>
      <c r="X5" s="142"/>
      <c r="Y5" s="142"/>
      <c r="Z5" s="142"/>
      <c r="AA5" s="146" t="s">
        <v>21</v>
      </c>
      <c r="AB5" s="146" t="s">
        <v>22</v>
      </c>
      <c r="AC5" s="146" t="s">
        <v>12</v>
      </c>
      <c r="AD5" s="146" t="s">
        <v>23</v>
      </c>
      <c r="AE5" s="146" t="s">
        <v>12</v>
      </c>
      <c r="AF5" s="146" t="s">
        <v>24</v>
      </c>
      <c r="AG5" s="146" t="s">
        <v>25</v>
      </c>
      <c r="AH5" s="142" t="s">
        <v>4</v>
      </c>
      <c r="AI5" s="142" t="s">
        <v>26</v>
      </c>
      <c r="AJ5" s="142" t="s">
        <v>27</v>
      </c>
      <c r="AK5" s="142" t="s">
        <v>28</v>
      </c>
      <c r="AL5" s="142" t="s">
        <v>29</v>
      </c>
      <c r="AM5" s="142" t="s">
        <v>30</v>
      </c>
      <c r="AN5" s="81" t="s">
        <v>146</v>
      </c>
    </row>
    <row r="6" spans="4:40" ht="62.25" x14ac:dyDescent="0.25">
      <c r="D6" s="148"/>
      <c r="E6" s="148"/>
      <c r="F6" s="144"/>
      <c r="G6" s="142"/>
      <c r="H6" s="150"/>
      <c r="I6" s="142"/>
      <c r="J6" s="142"/>
      <c r="K6" s="142"/>
      <c r="L6" s="144"/>
      <c r="M6" s="142"/>
      <c r="N6" s="142"/>
      <c r="O6" s="142"/>
      <c r="P6" s="144"/>
      <c r="Q6" s="142"/>
      <c r="R6" s="146"/>
      <c r="S6" s="142"/>
      <c r="T6" s="142"/>
      <c r="U6" s="22" t="s">
        <v>31</v>
      </c>
      <c r="V6" s="22" t="s">
        <v>32</v>
      </c>
      <c r="W6" s="22" t="s">
        <v>33</v>
      </c>
      <c r="X6" s="22" t="s">
        <v>34</v>
      </c>
      <c r="Y6" s="22" t="s">
        <v>35</v>
      </c>
      <c r="Z6" s="22" t="s">
        <v>36</v>
      </c>
      <c r="AA6" s="146"/>
      <c r="AB6" s="146"/>
      <c r="AC6" s="146"/>
      <c r="AD6" s="146"/>
      <c r="AE6" s="146"/>
      <c r="AF6" s="146"/>
      <c r="AG6" s="146"/>
      <c r="AH6" s="142"/>
      <c r="AI6" s="142"/>
      <c r="AJ6" s="142"/>
      <c r="AK6" s="142"/>
      <c r="AL6" s="142"/>
      <c r="AM6" s="142"/>
      <c r="AN6" s="82"/>
    </row>
    <row r="7" spans="4:40" ht="128.25" customHeight="1" x14ac:dyDescent="0.25">
      <c r="D7" s="151" t="s">
        <v>78</v>
      </c>
      <c r="E7" s="134">
        <v>1</v>
      </c>
      <c r="F7" s="128" t="s">
        <v>64</v>
      </c>
      <c r="G7" s="128" t="s">
        <v>79</v>
      </c>
      <c r="H7" s="145" t="s">
        <v>80</v>
      </c>
      <c r="I7" s="128" t="s">
        <v>54</v>
      </c>
      <c r="J7" s="133">
        <v>20</v>
      </c>
      <c r="K7" s="132" t="s">
        <v>73</v>
      </c>
      <c r="L7" s="116">
        <v>0.2</v>
      </c>
      <c r="M7" s="131" t="s">
        <v>39</v>
      </c>
      <c r="N7" s="116" t="s">
        <v>39</v>
      </c>
      <c r="O7" s="132" t="s">
        <v>40</v>
      </c>
      <c r="P7" s="116">
        <v>0.6</v>
      </c>
      <c r="Q7" s="117" t="s">
        <v>40</v>
      </c>
      <c r="R7" s="134">
        <v>1</v>
      </c>
      <c r="S7" s="128" t="s">
        <v>74</v>
      </c>
      <c r="T7" s="143" t="s">
        <v>42</v>
      </c>
      <c r="U7" s="137" t="s">
        <v>43</v>
      </c>
      <c r="V7" s="137" t="s">
        <v>44</v>
      </c>
      <c r="W7" s="141" t="s">
        <v>45</v>
      </c>
      <c r="X7" s="137" t="s">
        <v>46</v>
      </c>
      <c r="Y7" s="137" t="s">
        <v>47</v>
      </c>
      <c r="Z7" s="137" t="s">
        <v>48</v>
      </c>
      <c r="AA7" s="139">
        <f>IFERROR(IF(T7="Probabilidad",(L7-(+L7*W7)),IF(T7="Impacto",L7,"")),"")</f>
        <v>0.14000000000000001</v>
      </c>
      <c r="AB7" s="140" t="s">
        <v>59</v>
      </c>
      <c r="AC7" s="141">
        <v>0.28000000000000003</v>
      </c>
      <c r="AD7" s="140" t="s">
        <v>40</v>
      </c>
      <c r="AE7" s="141">
        <v>0.6</v>
      </c>
      <c r="AF7" s="136" t="s">
        <v>40</v>
      </c>
      <c r="AG7" s="137" t="s">
        <v>49</v>
      </c>
      <c r="AH7" s="128" t="s">
        <v>81</v>
      </c>
      <c r="AI7" s="138" t="s">
        <v>89</v>
      </c>
      <c r="AJ7" s="93">
        <v>2022</v>
      </c>
      <c r="AK7" s="93" t="s">
        <v>90</v>
      </c>
      <c r="AL7" s="97" t="s">
        <v>72</v>
      </c>
      <c r="AM7" s="135" t="s">
        <v>69</v>
      </c>
      <c r="AN7" s="73" t="s">
        <v>147</v>
      </c>
    </row>
    <row r="8" spans="4:40" x14ac:dyDescent="0.25">
      <c r="D8" s="151"/>
      <c r="E8" s="134"/>
      <c r="F8" s="128"/>
      <c r="G8" s="128"/>
      <c r="H8" s="145"/>
      <c r="I8" s="128"/>
      <c r="J8" s="133"/>
      <c r="K8" s="132"/>
      <c r="L8" s="116"/>
      <c r="M8" s="131"/>
      <c r="N8" s="116">
        <v>0</v>
      </c>
      <c r="O8" s="132"/>
      <c r="P8" s="116"/>
      <c r="Q8" s="117"/>
      <c r="R8" s="134"/>
      <c r="S8" s="128"/>
      <c r="T8" s="143"/>
      <c r="U8" s="137"/>
      <c r="V8" s="137"/>
      <c r="W8" s="141"/>
      <c r="X8" s="137"/>
      <c r="Y8" s="137"/>
      <c r="Z8" s="137"/>
      <c r="AA8" s="139"/>
      <c r="AB8" s="140"/>
      <c r="AC8" s="141"/>
      <c r="AD8" s="140"/>
      <c r="AE8" s="141"/>
      <c r="AF8" s="136"/>
      <c r="AG8" s="137"/>
      <c r="AH8" s="128"/>
      <c r="AI8" s="138"/>
      <c r="AJ8" s="93"/>
      <c r="AK8" s="93"/>
      <c r="AL8" s="97"/>
      <c r="AM8" s="135"/>
      <c r="AN8" s="74"/>
    </row>
    <row r="9" spans="4:40" x14ac:dyDescent="0.25">
      <c r="D9" s="151"/>
      <c r="E9" s="134"/>
      <c r="F9" s="128"/>
      <c r="G9" s="128"/>
      <c r="H9" s="145"/>
      <c r="I9" s="128"/>
      <c r="J9" s="133"/>
      <c r="K9" s="132"/>
      <c r="L9" s="116"/>
      <c r="M9" s="131"/>
      <c r="N9" s="116">
        <v>0</v>
      </c>
      <c r="O9" s="132"/>
      <c r="P9" s="116"/>
      <c r="Q9" s="117"/>
      <c r="R9" s="134"/>
      <c r="S9" s="128"/>
      <c r="T9" s="143"/>
      <c r="U9" s="137"/>
      <c r="V9" s="137"/>
      <c r="W9" s="141"/>
      <c r="X9" s="137"/>
      <c r="Y9" s="137"/>
      <c r="Z9" s="137"/>
      <c r="AA9" s="139"/>
      <c r="AB9" s="140"/>
      <c r="AC9" s="141"/>
      <c r="AD9" s="140"/>
      <c r="AE9" s="141"/>
      <c r="AF9" s="136"/>
      <c r="AG9" s="137"/>
      <c r="AH9" s="128"/>
      <c r="AI9" s="138"/>
      <c r="AJ9" s="93"/>
      <c r="AK9" s="93"/>
      <c r="AL9" s="97"/>
      <c r="AM9" s="135"/>
      <c r="AN9" s="74"/>
    </row>
    <row r="10" spans="4:40" x14ac:dyDescent="0.25">
      <c r="D10" s="151"/>
      <c r="E10" s="134"/>
      <c r="F10" s="128"/>
      <c r="G10" s="128"/>
      <c r="H10" s="145"/>
      <c r="I10" s="128"/>
      <c r="J10" s="133"/>
      <c r="K10" s="132"/>
      <c r="L10" s="116"/>
      <c r="M10" s="131"/>
      <c r="N10" s="116">
        <v>0</v>
      </c>
      <c r="O10" s="132"/>
      <c r="P10" s="116"/>
      <c r="Q10" s="117"/>
      <c r="R10" s="134"/>
      <c r="S10" s="128"/>
      <c r="T10" s="143"/>
      <c r="U10" s="137"/>
      <c r="V10" s="137"/>
      <c r="W10" s="141"/>
      <c r="X10" s="137"/>
      <c r="Y10" s="137"/>
      <c r="Z10" s="137"/>
      <c r="AA10" s="139"/>
      <c r="AB10" s="140"/>
      <c r="AC10" s="141"/>
      <c r="AD10" s="140"/>
      <c r="AE10" s="141"/>
      <c r="AF10" s="136"/>
      <c r="AG10" s="137"/>
      <c r="AH10" s="128"/>
      <c r="AI10" s="138"/>
      <c r="AJ10" s="93"/>
      <c r="AK10" s="93"/>
      <c r="AL10" s="97"/>
      <c r="AM10" s="135"/>
      <c r="AN10" s="74"/>
    </row>
    <row r="11" spans="4:40" x14ac:dyDescent="0.25">
      <c r="D11" s="151"/>
      <c r="E11" s="134"/>
      <c r="F11" s="128"/>
      <c r="G11" s="128"/>
      <c r="H11" s="145"/>
      <c r="I11" s="128"/>
      <c r="J11" s="133"/>
      <c r="K11" s="132"/>
      <c r="L11" s="116"/>
      <c r="M11" s="131"/>
      <c r="N11" s="116">
        <v>0</v>
      </c>
      <c r="O11" s="132"/>
      <c r="P11" s="116"/>
      <c r="Q11" s="117"/>
      <c r="R11" s="134"/>
      <c r="S11" s="128"/>
      <c r="T11" s="143"/>
      <c r="U11" s="137"/>
      <c r="V11" s="137"/>
      <c r="W11" s="141"/>
      <c r="X11" s="137"/>
      <c r="Y11" s="137"/>
      <c r="Z11" s="137"/>
      <c r="AA11" s="139"/>
      <c r="AB11" s="140"/>
      <c r="AC11" s="141"/>
      <c r="AD11" s="140"/>
      <c r="AE11" s="141"/>
      <c r="AF11" s="136"/>
      <c r="AG11" s="137"/>
      <c r="AH11" s="128"/>
      <c r="AI11" s="138"/>
      <c r="AJ11" s="93"/>
      <c r="AK11" s="93"/>
      <c r="AL11" s="97"/>
      <c r="AM11" s="135"/>
      <c r="AN11" s="74"/>
    </row>
    <row r="12" spans="4:40" x14ac:dyDescent="0.25">
      <c r="D12" s="151"/>
      <c r="E12" s="134"/>
      <c r="F12" s="128"/>
      <c r="G12" s="128"/>
      <c r="H12" s="145"/>
      <c r="I12" s="128"/>
      <c r="J12" s="133"/>
      <c r="K12" s="132"/>
      <c r="L12" s="116"/>
      <c r="M12" s="131"/>
      <c r="N12" s="116">
        <v>0</v>
      </c>
      <c r="O12" s="132"/>
      <c r="P12" s="116"/>
      <c r="Q12" s="117"/>
      <c r="R12" s="134"/>
      <c r="S12" s="128"/>
      <c r="T12" s="143"/>
      <c r="U12" s="137"/>
      <c r="V12" s="137"/>
      <c r="W12" s="141"/>
      <c r="X12" s="137"/>
      <c r="Y12" s="137"/>
      <c r="Z12" s="137"/>
      <c r="AA12" s="139"/>
      <c r="AB12" s="140"/>
      <c r="AC12" s="141"/>
      <c r="AD12" s="140"/>
      <c r="AE12" s="141"/>
      <c r="AF12" s="136"/>
      <c r="AG12" s="137"/>
      <c r="AH12" s="128"/>
      <c r="AI12" s="138"/>
      <c r="AJ12" s="93"/>
      <c r="AK12" s="93"/>
      <c r="AL12" s="97"/>
      <c r="AM12" s="135"/>
      <c r="AN12" s="75"/>
    </row>
    <row r="13" spans="4:40" ht="15" customHeight="1" x14ac:dyDescent="0.25">
      <c r="D13" s="86" t="s">
        <v>63</v>
      </c>
      <c r="E13" s="127">
        <v>2</v>
      </c>
      <c r="F13" s="128" t="s">
        <v>64</v>
      </c>
      <c r="G13" s="87" t="s">
        <v>92</v>
      </c>
      <c r="H13" s="129" t="s">
        <v>65</v>
      </c>
      <c r="I13" s="130" t="s">
        <v>54</v>
      </c>
      <c r="J13" s="133">
        <v>20</v>
      </c>
      <c r="K13" s="132" t="s">
        <v>73</v>
      </c>
      <c r="L13" s="116">
        <v>0.2</v>
      </c>
      <c r="M13" s="131" t="s">
        <v>66</v>
      </c>
      <c r="N13" s="116" t="s">
        <v>66</v>
      </c>
      <c r="O13" s="132" t="s">
        <v>40</v>
      </c>
      <c r="P13" s="116">
        <v>0.6</v>
      </c>
      <c r="Q13" s="117" t="s">
        <v>40</v>
      </c>
      <c r="R13" s="101">
        <v>1</v>
      </c>
      <c r="S13" s="104" t="s">
        <v>67</v>
      </c>
      <c r="T13" s="107" t="s">
        <v>42</v>
      </c>
      <c r="U13" s="110" t="s">
        <v>57</v>
      </c>
      <c r="V13" s="110" t="s">
        <v>44</v>
      </c>
      <c r="W13" s="113" t="s">
        <v>58</v>
      </c>
      <c r="X13" s="110" t="s">
        <v>46</v>
      </c>
      <c r="Y13" s="110" t="s">
        <v>47</v>
      </c>
      <c r="Z13" s="110" t="s">
        <v>48</v>
      </c>
      <c r="AA13" s="118">
        <v>0.28000000000000003</v>
      </c>
      <c r="AB13" s="121" t="s">
        <v>59</v>
      </c>
      <c r="AC13" s="113">
        <v>0.28000000000000003</v>
      </c>
      <c r="AD13" s="121" t="s">
        <v>40</v>
      </c>
      <c r="AE13" s="113">
        <v>0.6</v>
      </c>
      <c r="AF13" s="124" t="s">
        <v>40</v>
      </c>
      <c r="AG13" s="110" t="s">
        <v>49</v>
      </c>
      <c r="AH13" s="90" t="s">
        <v>70</v>
      </c>
      <c r="AI13" s="90" t="s">
        <v>68</v>
      </c>
      <c r="AJ13" s="93">
        <v>2022</v>
      </c>
      <c r="AK13" s="94" t="s">
        <v>91</v>
      </c>
      <c r="AL13" s="97" t="s">
        <v>72</v>
      </c>
      <c r="AM13" s="98" t="s">
        <v>69</v>
      </c>
      <c r="AN13" s="76" t="s">
        <v>155</v>
      </c>
    </row>
    <row r="14" spans="4:40" x14ac:dyDescent="0.25">
      <c r="D14" s="86"/>
      <c r="E14" s="127"/>
      <c r="F14" s="128"/>
      <c r="G14" s="88"/>
      <c r="H14" s="129"/>
      <c r="I14" s="130"/>
      <c r="J14" s="133"/>
      <c r="K14" s="132"/>
      <c r="L14" s="116"/>
      <c r="M14" s="131"/>
      <c r="N14" s="116">
        <v>0</v>
      </c>
      <c r="O14" s="132"/>
      <c r="P14" s="116"/>
      <c r="Q14" s="117"/>
      <c r="R14" s="102"/>
      <c r="S14" s="105"/>
      <c r="T14" s="108"/>
      <c r="U14" s="111"/>
      <c r="V14" s="111"/>
      <c r="W14" s="114"/>
      <c r="X14" s="111"/>
      <c r="Y14" s="111"/>
      <c r="Z14" s="111"/>
      <c r="AA14" s="119"/>
      <c r="AB14" s="122"/>
      <c r="AC14" s="114"/>
      <c r="AD14" s="122"/>
      <c r="AE14" s="114"/>
      <c r="AF14" s="125"/>
      <c r="AG14" s="111"/>
      <c r="AH14" s="91"/>
      <c r="AI14" s="91"/>
      <c r="AJ14" s="93"/>
      <c r="AK14" s="95"/>
      <c r="AL14" s="97"/>
      <c r="AM14" s="99"/>
      <c r="AN14" s="76"/>
    </row>
    <row r="15" spans="4:40" x14ac:dyDescent="0.25">
      <c r="D15" s="86"/>
      <c r="E15" s="127"/>
      <c r="F15" s="128"/>
      <c r="G15" s="88"/>
      <c r="H15" s="129"/>
      <c r="I15" s="130"/>
      <c r="J15" s="133"/>
      <c r="K15" s="132"/>
      <c r="L15" s="116"/>
      <c r="M15" s="131"/>
      <c r="N15" s="116">
        <v>0</v>
      </c>
      <c r="O15" s="132"/>
      <c r="P15" s="116"/>
      <c r="Q15" s="117"/>
      <c r="R15" s="102"/>
      <c r="S15" s="105"/>
      <c r="T15" s="108"/>
      <c r="U15" s="111"/>
      <c r="V15" s="111"/>
      <c r="W15" s="114"/>
      <c r="X15" s="111"/>
      <c r="Y15" s="111"/>
      <c r="Z15" s="111"/>
      <c r="AA15" s="119"/>
      <c r="AB15" s="122"/>
      <c r="AC15" s="114"/>
      <c r="AD15" s="122"/>
      <c r="AE15" s="114"/>
      <c r="AF15" s="125"/>
      <c r="AG15" s="111"/>
      <c r="AH15" s="91"/>
      <c r="AI15" s="91"/>
      <c r="AJ15" s="93"/>
      <c r="AK15" s="95"/>
      <c r="AL15" s="97"/>
      <c r="AM15" s="99"/>
      <c r="AN15" s="76"/>
    </row>
    <row r="16" spans="4:40" x14ac:dyDescent="0.25">
      <c r="D16" s="86"/>
      <c r="E16" s="127"/>
      <c r="F16" s="128"/>
      <c r="G16" s="88"/>
      <c r="H16" s="129"/>
      <c r="I16" s="130"/>
      <c r="J16" s="133"/>
      <c r="K16" s="132"/>
      <c r="L16" s="116"/>
      <c r="M16" s="131"/>
      <c r="N16" s="116">
        <v>0</v>
      </c>
      <c r="O16" s="132"/>
      <c r="P16" s="116"/>
      <c r="Q16" s="117"/>
      <c r="R16" s="102"/>
      <c r="S16" s="105"/>
      <c r="T16" s="108"/>
      <c r="U16" s="111"/>
      <c r="V16" s="111"/>
      <c r="W16" s="114"/>
      <c r="X16" s="111"/>
      <c r="Y16" s="111"/>
      <c r="Z16" s="111"/>
      <c r="AA16" s="119"/>
      <c r="AB16" s="122"/>
      <c r="AC16" s="114"/>
      <c r="AD16" s="122"/>
      <c r="AE16" s="114"/>
      <c r="AF16" s="125"/>
      <c r="AG16" s="111"/>
      <c r="AH16" s="91"/>
      <c r="AI16" s="91"/>
      <c r="AJ16" s="93"/>
      <c r="AK16" s="95"/>
      <c r="AL16" s="97"/>
      <c r="AM16" s="99"/>
      <c r="AN16" s="76"/>
    </row>
    <row r="17" spans="4:40" x14ac:dyDescent="0.25">
      <c r="D17" s="86"/>
      <c r="E17" s="127"/>
      <c r="F17" s="128"/>
      <c r="G17" s="88"/>
      <c r="H17" s="129"/>
      <c r="I17" s="130"/>
      <c r="J17" s="133"/>
      <c r="K17" s="132"/>
      <c r="L17" s="116"/>
      <c r="M17" s="131"/>
      <c r="N17" s="116">
        <v>0</v>
      </c>
      <c r="O17" s="132"/>
      <c r="P17" s="116"/>
      <c r="Q17" s="117"/>
      <c r="R17" s="102"/>
      <c r="S17" s="105"/>
      <c r="T17" s="108"/>
      <c r="U17" s="111"/>
      <c r="V17" s="111"/>
      <c r="W17" s="114"/>
      <c r="X17" s="111"/>
      <c r="Y17" s="111"/>
      <c r="Z17" s="111"/>
      <c r="AA17" s="119"/>
      <c r="AB17" s="122"/>
      <c r="AC17" s="114"/>
      <c r="AD17" s="122"/>
      <c r="AE17" s="114"/>
      <c r="AF17" s="125"/>
      <c r="AG17" s="111"/>
      <c r="AH17" s="91"/>
      <c r="AI17" s="91"/>
      <c r="AJ17" s="93"/>
      <c r="AK17" s="95"/>
      <c r="AL17" s="97"/>
      <c r="AM17" s="99"/>
      <c r="AN17" s="76"/>
    </row>
    <row r="18" spans="4:40" ht="174.75" customHeight="1" x14ac:dyDescent="0.25">
      <c r="D18" s="86"/>
      <c r="E18" s="127"/>
      <c r="F18" s="128"/>
      <c r="G18" s="88"/>
      <c r="H18" s="129"/>
      <c r="I18" s="130"/>
      <c r="J18" s="133"/>
      <c r="K18" s="132"/>
      <c r="L18" s="116"/>
      <c r="M18" s="131"/>
      <c r="N18" s="116">
        <v>0</v>
      </c>
      <c r="O18" s="132"/>
      <c r="P18" s="116"/>
      <c r="Q18" s="117"/>
      <c r="R18" s="103"/>
      <c r="S18" s="106"/>
      <c r="T18" s="109"/>
      <c r="U18" s="112"/>
      <c r="V18" s="112"/>
      <c r="W18" s="115"/>
      <c r="X18" s="112"/>
      <c r="Y18" s="112"/>
      <c r="Z18" s="112"/>
      <c r="AA18" s="120"/>
      <c r="AB18" s="123"/>
      <c r="AC18" s="115"/>
      <c r="AD18" s="123"/>
      <c r="AE18" s="115"/>
      <c r="AF18" s="126"/>
      <c r="AG18" s="112"/>
      <c r="AH18" s="92"/>
      <c r="AI18" s="92"/>
      <c r="AJ18" s="93"/>
      <c r="AK18" s="96"/>
      <c r="AL18" s="97"/>
      <c r="AM18" s="100"/>
      <c r="AN18" s="76"/>
    </row>
    <row r="19" spans="4:40" ht="216" x14ac:dyDescent="0.25">
      <c r="D19" s="86"/>
      <c r="E19" s="53">
        <v>3</v>
      </c>
      <c r="F19" s="25" t="s">
        <v>64</v>
      </c>
      <c r="G19" s="89"/>
      <c r="H19" s="9" t="s">
        <v>93</v>
      </c>
      <c r="I19" s="25" t="s">
        <v>97</v>
      </c>
      <c r="J19" s="30">
        <v>25</v>
      </c>
      <c r="K19" s="54" t="s">
        <v>59</v>
      </c>
      <c r="L19" s="55">
        <v>0.4</v>
      </c>
      <c r="M19" s="30" t="s">
        <v>94</v>
      </c>
      <c r="N19" s="30" t="s">
        <v>94</v>
      </c>
      <c r="O19" s="56" t="s">
        <v>40</v>
      </c>
      <c r="P19" s="55">
        <v>0.6</v>
      </c>
      <c r="Q19" s="56" t="s">
        <v>40</v>
      </c>
      <c r="R19" s="30">
        <v>1</v>
      </c>
      <c r="S19" s="9" t="s">
        <v>98</v>
      </c>
      <c r="T19" s="30" t="s">
        <v>42</v>
      </c>
      <c r="U19" s="30" t="s">
        <v>57</v>
      </c>
      <c r="V19" s="30" t="s">
        <v>44</v>
      </c>
      <c r="W19" s="55">
        <v>0.4</v>
      </c>
      <c r="X19" s="30" t="s">
        <v>95</v>
      </c>
      <c r="Y19" s="30" t="s">
        <v>47</v>
      </c>
      <c r="Z19" s="30" t="s">
        <v>48</v>
      </c>
      <c r="AA19" s="55">
        <v>0.28000000000000003</v>
      </c>
      <c r="AB19" s="54" t="s">
        <v>96</v>
      </c>
      <c r="AC19" s="55">
        <v>0.28000000000000003</v>
      </c>
      <c r="AD19" s="56" t="s">
        <v>40</v>
      </c>
      <c r="AE19" s="55">
        <v>0.6</v>
      </c>
      <c r="AF19" s="56" t="s">
        <v>40</v>
      </c>
      <c r="AG19" s="30" t="s">
        <v>49</v>
      </c>
      <c r="AH19" s="9" t="s">
        <v>101</v>
      </c>
      <c r="AI19" s="30" t="s">
        <v>68</v>
      </c>
      <c r="AJ19" s="30">
        <v>2022</v>
      </c>
      <c r="AK19" s="30" t="s">
        <v>100</v>
      </c>
      <c r="AL19" s="30" t="s">
        <v>99</v>
      </c>
      <c r="AM19" s="30" t="s">
        <v>69</v>
      </c>
      <c r="AN19" s="69" t="s">
        <v>153</v>
      </c>
    </row>
    <row r="20" spans="4:40" ht="192" x14ac:dyDescent="0.25">
      <c r="D20" s="30" t="s">
        <v>75</v>
      </c>
      <c r="E20" s="53">
        <v>4</v>
      </c>
      <c r="F20" s="25" t="s">
        <v>64</v>
      </c>
      <c r="G20" s="9" t="s">
        <v>102</v>
      </c>
      <c r="H20" s="30" t="s">
        <v>103</v>
      </c>
      <c r="I20" s="30" t="s">
        <v>97</v>
      </c>
      <c r="J20" s="30">
        <v>40</v>
      </c>
      <c r="K20" s="54" t="s">
        <v>96</v>
      </c>
      <c r="L20" s="55">
        <v>0.4</v>
      </c>
      <c r="M20" s="30" t="s">
        <v>104</v>
      </c>
      <c r="N20" s="30" t="s">
        <v>104</v>
      </c>
      <c r="O20" s="56" t="s">
        <v>71</v>
      </c>
      <c r="P20" s="55">
        <v>0.4</v>
      </c>
      <c r="Q20" s="56" t="s">
        <v>71</v>
      </c>
      <c r="R20" s="30">
        <v>1</v>
      </c>
      <c r="S20" s="9" t="s">
        <v>105</v>
      </c>
      <c r="T20" s="30" t="s">
        <v>42</v>
      </c>
      <c r="U20" s="30" t="s">
        <v>57</v>
      </c>
      <c r="V20" s="30" t="s">
        <v>44</v>
      </c>
      <c r="W20" s="55">
        <v>0.4</v>
      </c>
      <c r="X20" s="30" t="s">
        <v>95</v>
      </c>
      <c r="Y20" s="30" t="s">
        <v>47</v>
      </c>
      <c r="Z20" s="30" t="s">
        <v>48</v>
      </c>
      <c r="AA20" s="55">
        <v>0.28000000000000003</v>
      </c>
      <c r="AB20" s="54" t="s">
        <v>96</v>
      </c>
      <c r="AC20" s="55">
        <v>0.28000000000000003</v>
      </c>
      <c r="AD20" s="56" t="s">
        <v>40</v>
      </c>
      <c r="AE20" s="55">
        <v>0.6</v>
      </c>
      <c r="AF20" s="56" t="s">
        <v>71</v>
      </c>
      <c r="AG20" s="30" t="s">
        <v>49</v>
      </c>
      <c r="AH20" s="9" t="s">
        <v>107</v>
      </c>
      <c r="AI20" s="30" t="s">
        <v>106</v>
      </c>
      <c r="AJ20" s="30">
        <v>2022</v>
      </c>
      <c r="AK20" s="30" t="s">
        <v>91</v>
      </c>
      <c r="AL20" s="30" t="s">
        <v>72</v>
      </c>
      <c r="AM20" s="30" t="s">
        <v>69</v>
      </c>
      <c r="AN20" s="69" t="s">
        <v>152</v>
      </c>
    </row>
    <row r="21" spans="4:40" ht="281.25" x14ac:dyDescent="0.25">
      <c r="D21" s="86" t="s">
        <v>108</v>
      </c>
      <c r="E21" s="30">
        <v>5</v>
      </c>
      <c r="F21" s="25" t="s">
        <v>64</v>
      </c>
      <c r="G21" s="59" t="s">
        <v>112</v>
      </c>
      <c r="H21" s="9" t="s">
        <v>109</v>
      </c>
      <c r="I21" s="30" t="s">
        <v>97</v>
      </c>
      <c r="J21" s="30">
        <v>20</v>
      </c>
      <c r="K21" s="58" t="s">
        <v>73</v>
      </c>
      <c r="L21" s="55">
        <v>0.2</v>
      </c>
      <c r="M21" s="30" t="s">
        <v>104</v>
      </c>
      <c r="N21" s="30" t="s">
        <v>104</v>
      </c>
      <c r="O21" s="56" t="s">
        <v>71</v>
      </c>
      <c r="P21" s="55">
        <v>0.4</v>
      </c>
      <c r="Q21" s="56" t="s">
        <v>71</v>
      </c>
      <c r="R21" s="30">
        <v>1</v>
      </c>
      <c r="S21" s="59" t="s">
        <v>113</v>
      </c>
      <c r="T21" s="30" t="s">
        <v>42</v>
      </c>
      <c r="U21" s="30" t="s">
        <v>57</v>
      </c>
      <c r="V21" s="30" t="s">
        <v>44</v>
      </c>
      <c r="W21" s="55">
        <v>0.4</v>
      </c>
      <c r="X21" s="30" t="s">
        <v>95</v>
      </c>
      <c r="Y21" s="30" t="s">
        <v>47</v>
      </c>
      <c r="Z21" s="30" t="s">
        <v>48</v>
      </c>
      <c r="AA21" s="55">
        <v>0.28000000000000003</v>
      </c>
      <c r="AB21" s="54" t="s">
        <v>96</v>
      </c>
      <c r="AC21" s="55">
        <v>0.28000000000000003</v>
      </c>
      <c r="AD21" s="56" t="s">
        <v>71</v>
      </c>
      <c r="AE21" s="55">
        <v>0.4</v>
      </c>
      <c r="AF21" s="56" t="s">
        <v>71</v>
      </c>
      <c r="AG21" s="30" t="s">
        <v>49</v>
      </c>
      <c r="AH21" s="9" t="s">
        <v>110</v>
      </c>
      <c r="AI21" s="9" t="s">
        <v>110</v>
      </c>
      <c r="AJ21" s="30">
        <v>2022</v>
      </c>
      <c r="AK21" s="30" t="s">
        <v>111</v>
      </c>
      <c r="AL21" s="30" t="s">
        <v>111</v>
      </c>
      <c r="AM21" s="30" t="s">
        <v>69</v>
      </c>
      <c r="AN21" s="69" t="s">
        <v>148</v>
      </c>
    </row>
    <row r="22" spans="4:40" ht="150" x14ac:dyDescent="0.25">
      <c r="D22" s="86"/>
      <c r="E22" s="30">
        <v>6</v>
      </c>
      <c r="F22" s="25" t="s">
        <v>64</v>
      </c>
      <c r="G22" s="59" t="s">
        <v>114</v>
      </c>
      <c r="H22" s="9" t="s">
        <v>115</v>
      </c>
      <c r="I22" s="25" t="s">
        <v>97</v>
      </c>
      <c r="J22" s="30">
        <v>20</v>
      </c>
      <c r="K22" s="58" t="s">
        <v>73</v>
      </c>
      <c r="L22" s="55">
        <v>0.2</v>
      </c>
      <c r="M22" s="30" t="s">
        <v>104</v>
      </c>
      <c r="N22" s="30" t="s">
        <v>104</v>
      </c>
      <c r="O22" s="56" t="s">
        <v>71</v>
      </c>
      <c r="P22" s="55">
        <v>0.4</v>
      </c>
      <c r="Q22" s="56" t="s">
        <v>71</v>
      </c>
      <c r="R22" s="30">
        <v>1</v>
      </c>
      <c r="S22" s="59" t="s">
        <v>116</v>
      </c>
      <c r="T22" s="30" t="s">
        <v>42</v>
      </c>
      <c r="U22" s="30" t="s">
        <v>57</v>
      </c>
      <c r="V22" s="30" t="s">
        <v>44</v>
      </c>
      <c r="W22" s="55">
        <v>0.4</v>
      </c>
      <c r="X22" s="30" t="s">
        <v>95</v>
      </c>
      <c r="Y22" s="30" t="s">
        <v>47</v>
      </c>
      <c r="Z22" s="30" t="s">
        <v>48</v>
      </c>
      <c r="AA22" s="55">
        <v>0.28000000000000003</v>
      </c>
      <c r="AB22" s="54" t="s">
        <v>96</v>
      </c>
      <c r="AC22" s="55">
        <v>0.28000000000000003</v>
      </c>
      <c r="AD22" s="56" t="s">
        <v>71</v>
      </c>
      <c r="AE22" s="55">
        <v>0.4</v>
      </c>
      <c r="AF22" s="56" t="s">
        <v>71</v>
      </c>
      <c r="AG22" s="30" t="s">
        <v>49</v>
      </c>
      <c r="AH22" s="9" t="s">
        <v>117</v>
      </c>
      <c r="AI22" s="9" t="s">
        <v>118</v>
      </c>
      <c r="AJ22" s="30">
        <v>2022</v>
      </c>
      <c r="AK22" s="30" t="s">
        <v>111</v>
      </c>
      <c r="AL22" s="30" t="s">
        <v>111</v>
      </c>
      <c r="AM22" s="30" t="s">
        <v>69</v>
      </c>
      <c r="AN22" s="70" t="s">
        <v>149</v>
      </c>
    </row>
    <row r="23" spans="4:40" ht="87" customHeight="1" x14ac:dyDescent="0.25">
      <c r="D23" s="53" t="s">
        <v>119</v>
      </c>
      <c r="E23" s="30">
        <v>7</v>
      </c>
      <c r="F23" s="25" t="s">
        <v>64</v>
      </c>
      <c r="G23" s="59" t="s">
        <v>125</v>
      </c>
      <c r="H23" s="9" t="s">
        <v>124</v>
      </c>
      <c r="I23" s="25" t="s">
        <v>97</v>
      </c>
      <c r="J23" s="30">
        <v>20</v>
      </c>
      <c r="K23" s="58" t="s">
        <v>73</v>
      </c>
      <c r="L23" s="55">
        <v>0.2</v>
      </c>
      <c r="M23" s="30" t="s">
        <v>104</v>
      </c>
      <c r="N23" s="30" t="s">
        <v>104</v>
      </c>
      <c r="O23" s="56" t="s">
        <v>71</v>
      </c>
      <c r="P23" s="55">
        <v>0.4</v>
      </c>
      <c r="Q23" s="56" t="s">
        <v>71</v>
      </c>
      <c r="R23" s="30">
        <v>1</v>
      </c>
      <c r="S23" s="59" t="s">
        <v>127</v>
      </c>
      <c r="T23" s="30" t="s">
        <v>42</v>
      </c>
      <c r="U23" s="30" t="s">
        <v>57</v>
      </c>
      <c r="V23" s="30" t="s">
        <v>44</v>
      </c>
      <c r="W23" s="55">
        <v>0.4</v>
      </c>
      <c r="X23" s="30" t="s">
        <v>95</v>
      </c>
      <c r="Y23" s="30" t="s">
        <v>47</v>
      </c>
      <c r="Z23" s="30" t="s">
        <v>48</v>
      </c>
      <c r="AA23" s="55">
        <v>0.28000000000000003</v>
      </c>
      <c r="AB23" s="54" t="s">
        <v>96</v>
      </c>
      <c r="AC23" s="55">
        <v>0.28000000000000003</v>
      </c>
      <c r="AD23" s="56" t="s">
        <v>71</v>
      </c>
      <c r="AE23" s="55">
        <v>0.4</v>
      </c>
      <c r="AF23" s="56" t="s">
        <v>71</v>
      </c>
      <c r="AG23" s="30" t="s">
        <v>49</v>
      </c>
      <c r="AH23" s="9" t="s">
        <v>120</v>
      </c>
      <c r="AI23" s="9" t="s">
        <v>121</v>
      </c>
      <c r="AJ23" s="30">
        <v>2022</v>
      </c>
      <c r="AK23" s="30" t="s">
        <v>122</v>
      </c>
      <c r="AL23" s="30" t="s">
        <v>123</v>
      </c>
      <c r="AM23" s="30" t="s">
        <v>69</v>
      </c>
      <c r="AN23" s="70" t="s">
        <v>150</v>
      </c>
    </row>
    <row r="24" spans="4:40" ht="150" x14ac:dyDescent="0.25">
      <c r="D24" s="86" t="s">
        <v>126</v>
      </c>
      <c r="E24" s="30">
        <v>8</v>
      </c>
      <c r="F24" s="25" t="s">
        <v>37</v>
      </c>
      <c r="G24" s="59" t="s">
        <v>128</v>
      </c>
      <c r="H24" s="9" t="s">
        <v>132</v>
      </c>
      <c r="I24" s="25" t="s">
        <v>131</v>
      </c>
      <c r="J24" s="30">
        <v>50</v>
      </c>
      <c r="K24" s="58" t="s">
        <v>59</v>
      </c>
      <c r="L24" s="55">
        <v>0.4</v>
      </c>
      <c r="M24" s="30" t="s">
        <v>104</v>
      </c>
      <c r="N24" s="30" t="s">
        <v>104</v>
      </c>
      <c r="O24" s="56" t="s">
        <v>71</v>
      </c>
      <c r="P24" s="55">
        <v>0.4</v>
      </c>
      <c r="Q24" s="56" t="s">
        <v>71</v>
      </c>
      <c r="R24" s="30">
        <v>1</v>
      </c>
      <c r="S24" s="60" t="s">
        <v>133</v>
      </c>
      <c r="T24" s="30" t="s">
        <v>6</v>
      </c>
      <c r="U24" s="30" t="s">
        <v>82</v>
      </c>
      <c r="V24" s="30" t="s">
        <v>44</v>
      </c>
      <c r="W24" s="55">
        <v>0.3</v>
      </c>
      <c r="X24" s="30" t="s">
        <v>95</v>
      </c>
      <c r="Y24" s="30" t="s">
        <v>47</v>
      </c>
      <c r="Z24" s="30" t="s">
        <v>48</v>
      </c>
      <c r="AA24" s="55">
        <v>0.28000000000000003</v>
      </c>
      <c r="AB24" s="54"/>
      <c r="AC24" s="55"/>
      <c r="AD24" s="56"/>
      <c r="AE24" s="55"/>
      <c r="AF24" s="56"/>
      <c r="AG24" s="30" t="s">
        <v>49</v>
      </c>
      <c r="AH24" s="9" t="s">
        <v>130</v>
      </c>
      <c r="AI24" s="9" t="s">
        <v>129</v>
      </c>
      <c r="AJ24" s="30">
        <v>2022</v>
      </c>
      <c r="AK24" s="30" t="s">
        <v>111</v>
      </c>
      <c r="AL24" s="30" t="s">
        <v>111</v>
      </c>
      <c r="AM24" s="30" t="s">
        <v>69</v>
      </c>
      <c r="AN24" s="70" t="s">
        <v>150</v>
      </c>
    </row>
    <row r="25" spans="4:40" ht="178.5" x14ac:dyDescent="0.25">
      <c r="D25" s="86"/>
      <c r="E25" s="57">
        <v>9</v>
      </c>
      <c r="F25" s="61" t="s">
        <v>64</v>
      </c>
      <c r="G25" s="13" t="s">
        <v>84</v>
      </c>
      <c r="H25" s="26" t="s">
        <v>83</v>
      </c>
      <c r="I25" s="13" t="s">
        <v>54</v>
      </c>
      <c r="J25" s="11">
        <v>36</v>
      </c>
      <c r="K25" s="20" t="s">
        <v>38</v>
      </c>
      <c r="L25" s="21">
        <v>0.6</v>
      </c>
      <c r="M25" s="23" t="s">
        <v>39</v>
      </c>
      <c r="N25" s="21" t="s">
        <v>39</v>
      </c>
      <c r="O25" s="20" t="s">
        <v>40</v>
      </c>
      <c r="P25" s="21">
        <v>0.6</v>
      </c>
      <c r="Q25" s="24" t="s">
        <v>40</v>
      </c>
      <c r="R25" s="12">
        <v>1</v>
      </c>
      <c r="S25" s="8" t="s">
        <v>85</v>
      </c>
      <c r="T25" s="14" t="s">
        <v>42</v>
      </c>
      <c r="U25" s="15" t="s">
        <v>43</v>
      </c>
      <c r="V25" s="15" t="s">
        <v>44</v>
      </c>
      <c r="W25" s="16" t="s">
        <v>45</v>
      </c>
      <c r="X25" s="15" t="s">
        <v>46</v>
      </c>
      <c r="Y25" s="15" t="s">
        <v>47</v>
      </c>
      <c r="Z25" s="15" t="s">
        <v>48</v>
      </c>
      <c r="AA25" s="17">
        <f>IFERROR(IF(T25="Probabilidad",(L25-(+L25*W25)),IF(T25="Impacto",L25,"")),"")</f>
        <v>0.42</v>
      </c>
      <c r="AB25" s="18" t="s">
        <v>38</v>
      </c>
      <c r="AC25" s="16">
        <v>0.42</v>
      </c>
      <c r="AD25" s="18" t="s">
        <v>40</v>
      </c>
      <c r="AE25" s="16">
        <v>0.6</v>
      </c>
      <c r="AF25" s="19" t="s">
        <v>40</v>
      </c>
      <c r="AG25" s="15" t="s">
        <v>49</v>
      </c>
      <c r="AH25" s="13" t="s">
        <v>86</v>
      </c>
      <c r="AI25" s="13" t="s">
        <v>87</v>
      </c>
      <c r="AJ25" s="30">
        <v>2022</v>
      </c>
      <c r="AK25" s="30" t="s">
        <v>91</v>
      </c>
      <c r="AL25" s="10" t="s">
        <v>72</v>
      </c>
      <c r="AM25" s="10" t="s">
        <v>69</v>
      </c>
      <c r="AN25" s="70" t="s">
        <v>150</v>
      </c>
    </row>
    <row r="26" spans="4:40" ht="135" x14ac:dyDescent="0.25">
      <c r="D26" s="30" t="s">
        <v>134</v>
      </c>
      <c r="E26" s="57">
        <v>10</v>
      </c>
      <c r="F26" s="61" t="s">
        <v>64</v>
      </c>
      <c r="G26" s="28" t="s">
        <v>52</v>
      </c>
      <c r="H26" s="29" t="s">
        <v>53</v>
      </c>
      <c r="I26" s="28" t="s">
        <v>54</v>
      </c>
      <c r="J26" s="33">
        <v>25</v>
      </c>
      <c r="K26" s="34" t="s">
        <v>38</v>
      </c>
      <c r="L26" s="31">
        <v>0.6</v>
      </c>
      <c r="M26" s="35" t="s">
        <v>55</v>
      </c>
      <c r="N26" s="31" t="s">
        <v>55</v>
      </c>
      <c r="O26" s="34" t="s">
        <v>56</v>
      </c>
      <c r="P26" s="31">
        <v>0.2</v>
      </c>
      <c r="Q26" s="32" t="s">
        <v>40</v>
      </c>
      <c r="R26" s="27">
        <v>1</v>
      </c>
      <c r="S26" s="1" t="s">
        <v>41</v>
      </c>
      <c r="T26" s="2" t="s">
        <v>42</v>
      </c>
      <c r="U26" s="3" t="s">
        <v>57</v>
      </c>
      <c r="V26" s="3" t="s">
        <v>44</v>
      </c>
      <c r="W26" s="4" t="s">
        <v>58</v>
      </c>
      <c r="X26" s="3" t="s">
        <v>46</v>
      </c>
      <c r="Y26" s="3" t="s">
        <v>47</v>
      </c>
      <c r="Z26" s="3" t="s">
        <v>48</v>
      </c>
      <c r="AA26" s="5">
        <f>IFERROR(IF(T26="Probabilidad",(L26-(+L26*W26)),IF(T26="Impacto",L26,"")),"")</f>
        <v>0.36</v>
      </c>
      <c r="AB26" s="6" t="s">
        <v>59</v>
      </c>
      <c r="AC26" s="4">
        <v>0.36</v>
      </c>
      <c r="AD26" s="6" t="s">
        <v>56</v>
      </c>
      <c r="AE26" s="4">
        <v>0.2</v>
      </c>
      <c r="AF26" s="7" t="s">
        <v>60</v>
      </c>
      <c r="AG26" s="3" t="s">
        <v>49</v>
      </c>
      <c r="AH26" s="28" t="s">
        <v>41</v>
      </c>
      <c r="AI26" s="28" t="s">
        <v>61</v>
      </c>
      <c r="AJ26" s="30">
        <v>2022</v>
      </c>
      <c r="AK26" s="28" t="s">
        <v>50</v>
      </c>
      <c r="AL26" s="28" t="s">
        <v>50</v>
      </c>
      <c r="AM26" s="33" t="s">
        <v>69</v>
      </c>
      <c r="AN26" s="70" t="s">
        <v>150</v>
      </c>
    </row>
    <row r="27" spans="4:40" ht="336" x14ac:dyDescent="0.25">
      <c r="D27" s="147" t="s">
        <v>136</v>
      </c>
      <c r="E27" s="57">
        <v>11</v>
      </c>
      <c r="F27" s="61" t="s">
        <v>64</v>
      </c>
      <c r="G27" s="9" t="s">
        <v>140</v>
      </c>
      <c r="H27" s="62" t="s">
        <v>135</v>
      </c>
      <c r="I27" s="30" t="s">
        <v>97</v>
      </c>
      <c r="J27" s="53">
        <v>500</v>
      </c>
      <c r="K27" s="63" t="s">
        <v>38</v>
      </c>
      <c r="L27" s="64">
        <v>0.6</v>
      </c>
      <c r="M27" s="23" t="s">
        <v>39</v>
      </c>
      <c r="N27" s="21" t="s">
        <v>39</v>
      </c>
      <c r="O27" s="65" t="s">
        <v>76</v>
      </c>
      <c r="P27" s="64">
        <v>0.8</v>
      </c>
      <c r="Q27" s="65" t="s">
        <v>77</v>
      </c>
      <c r="R27" s="53">
        <v>1</v>
      </c>
      <c r="S27" s="9" t="s">
        <v>137</v>
      </c>
      <c r="T27" s="53" t="s">
        <v>42</v>
      </c>
      <c r="U27" s="15" t="s">
        <v>43</v>
      </c>
      <c r="V27" s="15" t="s">
        <v>44</v>
      </c>
      <c r="W27" s="16" t="s">
        <v>45</v>
      </c>
      <c r="X27" s="15" t="s">
        <v>46</v>
      </c>
      <c r="Y27" s="15" t="s">
        <v>47</v>
      </c>
      <c r="Z27" s="15" t="s">
        <v>48</v>
      </c>
      <c r="AA27" s="17">
        <f>IFERROR(IF(T27="Probabilidad",(L27-(+L27*W27)),IF(T27="Impacto",L27,"")),"")</f>
        <v>0.42</v>
      </c>
      <c r="AB27" s="18" t="s">
        <v>38</v>
      </c>
      <c r="AC27" s="16">
        <v>0.42</v>
      </c>
      <c r="AD27" s="18" t="s">
        <v>40</v>
      </c>
      <c r="AE27" s="16">
        <v>0.6</v>
      </c>
      <c r="AF27" s="19" t="s">
        <v>40</v>
      </c>
      <c r="AG27" s="15" t="s">
        <v>49</v>
      </c>
      <c r="AH27" s="9" t="s">
        <v>139</v>
      </c>
      <c r="AI27" s="30" t="s">
        <v>138</v>
      </c>
      <c r="AJ27" s="30">
        <v>2022</v>
      </c>
      <c r="AK27" s="30" t="s">
        <v>91</v>
      </c>
      <c r="AL27" s="10" t="s">
        <v>72</v>
      </c>
      <c r="AM27" s="10" t="s">
        <v>69</v>
      </c>
      <c r="AN27" s="69" t="s">
        <v>154</v>
      </c>
    </row>
    <row r="28" spans="4:40" ht="258.75" x14ac:dyDescent="0.25">
      <c r="D28" s="147"/>
      <c r="E28" s="57">
        <v>12</v>
      </c>
      <c r="F28" s="61" t="s">
        <v>64</v>
      </c>
      <c r="G28" s="59" t="s">
        <v>141</v>
      </c>
      <c r="H28" s="62" t="s">
        <v>142</v>
      </c>
      <c r="I28" s="30" t="s">
        <v>97</v>
      </c>
      <c r="J28" s="53">
        <v>20</v>
      </c>
      <c r="K28" s="66" t="s">
        <v>73</v>
      </c>
      <c r="L28" s="64">
        <v>0.2</v>
      </c>
      <c r="M28" s="23" t="s">
        <v>39</v>
      </c>
      <c r="N28" s="21" t="s">
        <v>39</v>
      </c>
      <c r="O28" s="66" t="s">
        <v>56</v>
      </c>
      <c r="P28" s="64">
        <v>0.2</v>
      </c>
      <c r="Q28" s="66" t="s">
        <v>60</v>
      </c>
      <c r="R28" s="53">
        <v>1</v>
      </c>
      <c r="S28" s="9" t="s">
        <v>143</v>
      </c>
      <c r="T28" s="53" t="s">
        <v>42</v>
      </c>
      <c r="U28" s="53" t="s">
        <v>57</v>
      </c>
      <c r="V28" s="15" t="s">
        <v>44</v>
      </c>
      <c r="W28" s="67">
        <v>0.4</v>
      </c>
      <c r="X28" s="15" t="s">
        <v>46</v>
      </c>
      <c r="Y28" s="15" t="s">
        <v>47</v>
      </c>
      <c r="Z28" s="15" t="s">
        <v>48</v>
      </c>
      <c r="AA28" s="67">
        <v>0.1</v>
      </c>
      <c r="AB28" s="6" t="s">
        <v>73</v>
      </c>
      <c r="AC28" s="64">
        <v>0.1</v>
      </c>
      <c r="AD28" s="6" t="s">
        <v>73</v>
      </c>
      <c r="AE28" s="64">
        <v>0.1</v>
      </c>
      <c r="AF28" s="6" t="s">
        <v>73</v>
      </c>
      <c r="AG28" s="15" t="s">
        <v>49</v>
      </c>
      <c r="AH28" s="9" t="s">
        <v>144</v>
      </c>
      <c r="AI28" s="30" t="s">
        <v>138</v>
      </c>
      <c r="AJ28" s="30">
        <v>2022</v>
      </c>
      <c r="AK28" s="9" t="s">
        <v>145</v>
      </c>
      <c r="AL28" s="53" t="s">
        <v>123</v>
      </c>
      <c r="AM28" s="10" t="s">
        <v>69</v>
      </c>
      <c r="AN28" s="70" t="s">
        <v>151</v>
      </c>
    </row>
    <row r="29" spans="4:40" ht="58.5" customHeight="1" x14ac:dyDescent="0.25"/>
    <row r="30" spans="4:40" x14ac:dyDescent="0.25">
      <c r="AA30" s="72" t="s">
        <v>156</v>
      </c>
    </row>
    <row r="31" spans="4:40" x14ac:dyDescent="0.25">
      <c r="AA31" s="71" t="s">
        <v>157</v>
      </c>
    </row>
    <row r="32" spans="4:40" x14ac:dyDescent="0.25">
      <c r="AA32" s="71"/>
    </row>
  </sheetData>
  <mergeCells count="115">
    <mergeCell ref="D4:J4"/>
    <mergeCell ref="K4:Q4"/>
    <mergeCell ref="R4:Z4"/>
    <mergeCell ref="AA4:AG4"/>
    <mergeCell ref="AL5:AL6"/>
    <mergeCell ref="AM5:AM6"/>
    <mergeCell ref="D7:D12"/>
    <mergeCell ref="E7:E12"/>
    <mergeCell ref="F7:F12"/>
    <mergeCell ref="G7:G12"/>
    <mergeCell ref="AC5:AC6"/>
    <mergeCell ref="AD5:AD6"/>
    <mergeCell ref="AE5:AE6"/>
    <mergeCell ref="R5:R6"/>
    <mergeCell ref="S5:S6"/>
    <mergeCell ref="T5:T6"/>
    <mergeCell ref="U5:Z5"/>
    <mergeCell ref="AA5:AA6"/>
    <mergeCell ref="AB5:AB6"/>
    <mergeCell ref="D27:D28"/>
    <mergeCell ref="D5:D6"/>
    <mergeCell ref="E5:E6"/>
    <mergeCell ref="F5:F6"/>
    <mergeCell ref="G5:G6"/>
    <mergeCell ref="H5:H6"/>
    <mergeCell ref="I5:I6"/>
    <mergeCell ref="J5:J6"/>
    <mergeCell ref="K5:K6"/>
    <mergeCell ref="L5:L6"/>
    <mergeCell ref="M5:M6"/>
    <mergeCell ref="N5:N6"/>
    <mergeCell ref="O5:O6"/>
    <mergeCell ref="P5:P6"/>
    <mergeCell ref="Q5:Q6"/>
    <mergeCell ref="H7:H12"/>
    <mergeCell ref="I7:I12"/>
    <mergeCell ref="J7:J12"/>
    <mergeCell ref="K7:K12"/>
    <mergeCell ref="L7:L12"/>
    <mergeCell ref="M7:M12"/>
    <mergeCell ref="N7:N12"/>
    <mergeCell ref="O7:O12"/>
    <mergeCell ref="P7:P12"/>
    <mergeCell ref="Q7:Q12"/>
    <mergeCell ref="AI5:AI6"/>
    <mergeCell ref="AJ5:AJ6"/>
    <mergeCell ref="AK5:AK6"/>
    <mergeCell ref="T7:T12"/>
    <mergeCell ref="U7:U12"/>
    <mergeCell ref="V7:V12"/>
    <mergeCell ref="W7:W12"/>
    <mergeCell ref="X7:X12"/>
    <mergeCell ref="Y7:Y12"/>
    <mergeCell ref="AF5:AF6"/>
    <mergeCell ref="AG5:AG6"/>
    <mergeCell ref="AH5:AH6"/>
    <mergeCell ref="AL7:AL12"/>
    <mergeCell ref="AM7:AM12"/>
    <mergeCell ref="AF7:AF12"/>
    <mergeCell ref="AG7:AG12"/>
    <mergeCell ref="AH7:AH12"/>
    <mergeCell ref="AI7:AI12"/>
    <mergeCell ref="AJ7:AJ12"/>
    <mergeCell ref="AK7:AK12"/>
    <mergeCell ref="Z7:Z12"/>
    <mergeCell ref="AA7:AA12"/>
    <mergeCell ref="AB7:AB12"/>
    <mergeCell ref="AC7:AC12"/>
    <mergeCell ref="AD7:AD12"/>
    <mergeCell ref="AE7:AE12"/>
    <mergeCell ref="AG13:AG18"/>
    <mergeCell ref="AH13:AH18"/>
    <mergeCell ref="L13:L18"/>
    <mergeCell ref="M13:M18"/>
    <mergeCell ref="N13:N18"/>
    <mergeCell ref="O13:O18"/>
    <mergeCell ref="J13:J18"/>
    <mergeCell ref="K13:K18"/>
    <mergeCell ref="R7:R12"/>
    <mergeCell ref="S7:S12"/>
    <mergeCell ref="Z13:Z18"/>
    <mergeCell ref="AA13:AA18"/>
    <mergeCell ref="AB13:AB18"/>
    <mergeCell ref="AC13:AC18"/>
    <mergeCell ref="AD13:AD18"/>
    <mergeCell ref="AE13:AE18"/>
    <mergeCell ref="AF13:AF18"/>
    <mergeCell ref="E13:E18"/>
    <mergeCell ref="F13:F18"/>
    <mergeCell ref="H13:H18"/>
    <mergeCell ref="I13:I18"/>
    <mergeCell ref="AN7:AN12"/>
    <mergeCell ref="AN13:AN18"/>
    <mergeCell ref="D1:AN2"/>
    <mergeCell ref="AN5:AN6"/>
    <mergeCell ref="AH4:AN4"/>
    <mergeCell ref="D13:D19"/>
    <mergeCell ref="G13:G19"/>
    <mergeCell ref="D21:D22"/>
    <mergeCell ref="D24:D25"/>
    <mergeCell ref="AI13:AI18"/>
    <mergeCell ref="AJ13:AJ18"/>
    <mergeCell ref="AK13:AK18"/>
    <mergeCell ref="AL13:AL18"/>
    <mergeCell ref="AM13:AM18"/>
    <mergeCell ref="R13:R18"/>
    <mergeCell ref="S13:S18"/>
    <mergeCell ref="T13:T18"/>
    <mergeCell ref="U13:U18"/>
    <mergeCell ref="V13:V18"/>
    <mergeCell ref="W13:W18"/>
    <mergeCell ref="X13:X18"/>
    <mergeCell ref="Y13:Y18"/>
    <mergeCell ref="P13:P18"/>
    <mergeCell ref="Q13:Q18"/>
  </mergeCells>
  <conditionalFormatting sqref="N3">
    <cfRule type="containsText" dxfId="151" priority="1199" operator="containsText" text="❌">
      <formula>NOT(ISERROR(SEARCH("❌",N3)))</formula>
    </cfRule>
  </conditionalFormatting>
  <conditionalFormatting sqref="AB3">
    <cfRule type="cellIs" dxfId="150" priority="1227" operator="equal">
      <formula>"Muy Alta"</formula>
    </cfRule>
    <cfRule type="cellIs" dxfId="149" priority="1228" operator="equal">
      <formula>"Alta"</formula>
    </cfRule>
    <cfRule type="cellIs" dxfId="148" priority="1229" operator="equal">
      <formula>"Media"</formula>
    </cfRule>
    <cfRule type="cellIs" dxfId="147" priority="1230" operator="equal">
      <formula>"Baja"</formula>
    </cfRule>
    <cfRule type="cellIs" dxfId="146" priority="1231" operator="equal">
      <formula>"Muy Baja"</formula>
    </cfRule>
  </conditionalFormatting>
  <conditionalFormatting sqref="AD3">
    <cfRule type="cellIs" dxfId="145" priority="1222" operator="equal">
      <formula>"Catastrófico"</formula>
    </cfRule>
    <cfRule type="cellIs" dxfId="144" priority="1223" operator="equal">
      <formula>"Mayor"</formula>
    </cfRule>
    <cfRule type="cellIs" dxfId="143" priority="1224" operator="equal">
      <formula>"Moderado"</formula>
    </cfRule>
    <cfRule type="cellIs" dxfId="142" priority="1225" operator="equal">
      <formula>"Menor"</formula>
    </cfRule>
    <cfRule type="cellIs" dxfId="141" priority="1226" operator="equal">
      <formula>"Leve"</formula>
    </cfRule>
  </conditionalFormatting>
  <conditionalFormatting sqref="AF3">
    <cfRule type="cellIs" dxfId="140" priority="1218" operator="equal">
      <formula>"Extremo"</formula>
    </cfRule>
    <cfRule type="cellIs" dxfId="139" priority="1219" operator="equal">
      <formula>"Alto"</formula>
    </cfRule>
    <cfRule type="cellIs" dxfId="138" priority="1220" operator="equal">
      <formula>"Moderado"</formula>
    </cfRule>
    <cfRule type="cellIs" dxfId="137" priority="1221" operator="equal">
      <formula>"Bajo"</formula>
    </cfRule>
  </conditionalFormatting>
  <conditionalFormatting sqref="O13">
    <cfRule type="cellIs" dxfId="136" priority="109" operator="equal">
      <formula>"Catastrófico"</formula>
    </cfRule>
    <cfRule type="cellIs" dxfId="135" priority="110" operator="equal">
      <formula>"Mayor"</formula>
    </cfRule>
    <cfRule type="cellIs" dxfId="134" priority="111" operator="equal">
      <formula>"Moderado"</formula>
    </cfRule>
    <cfRule type="cellIs" dxfId="133" priority="112" operator="equal">
      <formula>"Menor"</formula>
    </cfRule>
    <cfRule type="cellIs" dxfId="132" priority="113" operator="equal">
      <formula>"Leve"</formula>
    </cfRule>
  </conditionalFormatting>
  <conditionalFormatting sqref="K7">
    <cfRule type="cellIs" dxfId="131" priority="143" operator="equal">
      <formula>"Muy Alta"</formula>
    </cfRule>
    <cfRule type="cellIs" dxfId="130" priority="144" operator="equal">
      <formula>"Alta"</formula>
    </cfRule>
    <cfRule type="cellIs" dxfId="129" priority="145" operator="equal">
      <formula>"Media"</formula>
    </cfRule>
    <cfRule type="cellIs" dxfId="128" priority="146" operator="equal">
      <formula>"Baja"</formula>
    </cfRule>
    <cfRule type="cellIs" dxfId="127" priority="147" operator="equal">
      <formula>"Muy Baja"</formula>
    </cfRule>
  </conditionalFormatting>
  <conditionalFormatting sqref="O7">
    <cfRule type="cellIs" dxfId="126" priority="138" operator="equal">
      <formula>"Catastrófico"</formula>
    </cfRule>
    <cfRule type="cellIs" dxfId="125" priority="139" operator="equal">
      <formula>"Mayor"</formula>
    </cfRule>
    <cfRule type="cellIs" dxfId="124" priority="140" operator="equal">
      <formula>"Moderado"</formula>
    </cfRule>
    <cfRule type="cellIs" dxfId="123" priority="141" operator="equal">
      <formula>"Menor"</formula>
    </cfRule>
    <cfRule type="cellIs" dxfId="122" priority="142" operator="equal">
      <formula>"Leve"</formula>
    </cfRule>
  </conditionalFormatting>
  <conditionalFormatting sqref="Q7">
    <cfRule type="cellIs" dxfId="121" priority="134" operator="equal">
      <formula>"Extremo"</formula>
    </cfRule>
    <cfRule type="cellIs" dxfId="120" priority="135" operator="equal">
      <formula>"Alto"</formula>
    </cfRule>
    <cfRule type="cellIs" dxfId="119" priority="136" operator="equal">
      <formula>"Moderado"</formula>
    </cfRule>
    <cfRule type="cellIs" dxfId="118" priority="137" operator="equal">
      <formula>"Bajo"</formula>
    </cfRule>
  </conditionalFormatting>
  <conditionalFormatting sqref="AB7">
    <cfRule type="cellIs" dxfId="117" priority="129" operator="equal">
      <formula>"Muy Alta"</formula>
    </cfRule>
    <cfRule type="cellIs" dxfId="116" priority="130" operator="equal">
      <formula>"Alta"</formula>
    </cfRule>
    <cfRule type="cellIs" dxfId="115" priority="131" operator="equal">
      <formula>"Media"</formula>
    </cfRule>
    <cfRule type="cellIs" dxfId="114" priority="132" operator="equal">
      <formula>"Baja"</formula>
    </cfRule>
    <cfRule type="cellIs" dxfId="113" priority="133" operator="equal">
      <formula>"Muy Baja"</formula>
    </cfRule>
  </conditionalFormatting>
  <conditionalFormatting sqref="AD7">
    <cfRule type="cellIs" dxfId="112" priority="124" operator="equal">
      <formula>"Catastrófico"</formula>
    </cfRule>
    <cfRule type="cellIs" dxfId="111" priority="125" operator="equal">
      <formula>"Mayor"</formula>
    </cfRule>
    <cfRule type="cellIs" dxfId="110" priority="126" operator="equal">
      <formula>"Moderado"</formula>
    </cfRule>
    <cfRule type="cellIs" dxfId="109" priority="127" operator="equal">
      <formula>"Menor"</formula>
    </cfRule>
    <cfRule type="cellIs" dxfId="108" priority="128" operator="equal">
      <formula>"Leve"</formula>
    </cfRule>
  </conditionalFormatting>
  <conditionalFormatting sqref="AF7">
    <cfRule type="cellIs" dxfId="107" priority="120" operator="equal">
      <formula>"Extremo"</formula>
    </cfRule>
    <cfRule type="cellIs" dxfId="106" priority="121" operator="equal">
      <formula>"Alto"</formula>
    </cfRule>
    <cfRule type="cellIs" dxfId="105" priority="122" operator="equal">
      <formula>"Moderado"</formula>
    </cfRule>
    <cfRule type="cellIs" dxfId="104" priority="123" operator="equal">
      <formula>"Bajo"</formula>
    </cfRule>
  </conditionalFormatting>
  <conditionalFormatting sqref="N7:N12">
    <cfRule type="containsText" dxfId="103" priority="119" operator="containsText" text="❌">
      <formula>NOT(ISERROR(SEARCH("❌",N7)))</formula>
    </cfRule>
  </conditionalFormatting>
  <conditionalFormatting sqref="K13">
    <cfRule type="cellIs" dxfId="102" priority="85" operator="equal">
      <formula>"Muy Alta"</formula>
    </cfRule>
    <cfRule type="cellIs" dxfId="101" priority="86" operator="equal">
      <formula>"Alta"</formula>
    </cfRule>
    <cfRule type="cellIs" dxfId="100" priority="87" operator="equal">
      <formula>"Media"</formula>
    </cfRule>
    <cfRule type="cellIs" dxfId="99" priority="88" operator="equal">
      <formula>"Baja"</formula>
    </cfRule>
    <cfRule type="cellIs" dxfId="98" priority="89" operator="equal">
      <formula>"Muy Baja"</formula>
    </cfRule>
  </conditionalFormatting>
  <conditionalFormatting sqref="Q13">
    <cfRule type="cellIs" dxfId="97" priority="105" operator="equal">
      <formula>"Extremo"</formula>
    </cfRule>
    <cfRule type="cellIs" dxfId="96" priority="106" operator="equal">
      <formula>"Alto"</formula>
    </cfRule>
    <cfRule type="cellIs" dxfId="95" priority="107" operator="equal">
      <formula>"Moderado"</formula>
    </cfRule>
    <cfRule type="cellIs" dxfId="94" priority="108" operator="equal">
      <formula>"Bajo"</formula>
    </cfRule>
  </conditionalFormatting>
  <conditionalFormatting sqref="AB13">
    <cfRule type="cellIs" dxfId="93" priority="100" operator="equal">
      <formula>"Muy Alta"</formula>
    </cfRule>
    <cfRule type="cellIs" dxfId="92" priority="101" operator="equal">
      <formula>"Alta"</formula>
    </cfRule>
    <cfRule type="cellIs" dxfId="91" priority="102" operator="equal">
      <formula>"Media"</formula>
    </cfRule>
    <cfRule type="cellIs" dxfId="90" priority="103" operator="equal">
      <formula>"Baja"</formula>
    </cfRule>
    <cfRule type="cellIs" dxfId="89" priority="104" operator="equal">
      <formula>"Muy Baja"</formula>
    </cfRule>
  </conditionalFormatting>
  <conditionalFormatting sqref="AD13">
    <cfRule type="cellIs" dxfId="88" priority="95" operator="equal">
      <formula>"Catastrófico"</formula>
    </cfRule>
    <cfRule type="cellIs" dxfId="87" priority="96" operator="equal">
      <formula>"Mayor"</formula>
    </cfRule>
    <cfRule type="cellIs" dxfId="86" priority="97" operator="equal">
      <formula>"Moderado"</formula>
    </cfRule>
    <cfRule type="cellIs" dxfId="85" priority="98" operator="equal">
      <formula>"Menor"</formula>
    </cfRule>
    <cfRule type="cellIs" dxfId="84" priority="99" operator="equal">
      <formula>"Leve"</formula>
    </cfRule>
  </conditionalFormatting>
  <conditionalFormatting sqref="AF13">
    <cfRule type="cellIs" dxfId="83" priority="91" operator="equal">
      <formula>"Extremo"</formula>
    </cfRule>
    <cfRule type="cellIs" dxfId="82" priority="92" operator="equal">
      <formula>"Alto"</formula>
    </cfRule>
    <cfRule type="cellIs" dxfId="81" priority="93" operator="equal">
      <formula>"Moderado"</formula>
    </cfRule>
    <cfRule type="cellIs" dxfId="80" priority="94" operator="equal">
      <formula>"Bajo"</formula>
    </cfRule>
  </conditionalFormatting>
  <conditionalFormatting sqref="N13:N18">
    <cfRule type="containsText" dxfId="79" priority="90" operator="containsText" text="❌">
      <formula>NOT(ISERROR(SEARCH("❌",N13)))</formula>
    </cfRule>
  </conditionalFormatting>
  <conditionalFormatting sqref="O25">
    <cfRule type="cellIs" dxfId="78" priority="80" operator="equal">
      <formula>"Catastrófico"</formula>
    </cfRule>
    <cfRule type="cellIs" dxfId="77" priority="81" operator="equal">
      <formula>"Mayor"</formula>
    </cfRule>
    <cfRule type="cellIs" dxfId="76" priority="82" operator="equal">
      <formula>"Moderado"</formula>
    </cfRule>
    <cfRule type="cellIs" dxfId="75" priority="83" operator="equal">
      <formula>"Menor"</formula>
    </cfRule>
    <cfRule type="cellIs" dxfId="74" priority="84" operator="equal">
      <formula>"Leve"</formula>
    </cfRule>
  </conditionalFormatting>
  <conditionalFormatting sqref="K25">
    <cfRule type="cellIs" dxfId="73" priority="75" operator="equal">
      <formula>"Muy Alta"</formula>
    </cfRule>
    <cfRule type="cellIs" dxfId="72" priority="76" operator="equal">
      <formula>"Alta"</formula>
    </cfRule>
    <cfRule type="cellIs" dxfId="71" priority="77" operator="equal">
      <formula>"Media"</formula>
    </cfRule>
    <cfRule type="cellIs" dxfId="70" priority="78" operator="equal">
      <formula>"Baja"</formula>
    </cfRule>
    <cfRule type="cellIs" dxfId="69" priority="79" operator="equal">
      <formula>"Muy Baja"</formula>
    </cfRule>
  </conditionalFormatting>
  <conditionalFormatting sqref="Q25">
    <cfRule type="cellIs" dxfId="68" priority="71" operator="equal">
      <formula>"Extremo"</formula>
    </cfRule>
    <cfRule type="cellIs" dxfId="67" priority="72" operator="equal">
      <formula>"Alto"</formula>
    </cfRule>
    <cfRule type="cellIs" dxfId="66" priority="73" operator="equal">
      <formula>"Moderado"</formula>
    </cfRule>
    <cfRule type="cellIs" dxfId="65" priority="74" operator="equal">
      <formula>"Bajo"</formula>
    </cfRule>
  </conditionalFormatting>
  <conditionalFormatting sqref="AB25">
    <cfRule type="cellIs" dxfId="64" priority="66" operator="equal">
      <formula>"Muy Alta"</formula>
    </cfRule>
    <cfRule type="cellIs" dxfId="63" priority="67" operator="equal">
      <formula>"Alta"</formula>
    </cfRule>
    <cfRule type="cellIs" dxfId="62" priority="68" operator="equal">
      <formula>"Media"</formula>
    </cfRule>
    <cfRule type="cellIs" dxfId="61" priority="69" operator="equal">
      <formula>"Baja"</formula>
    </cfRule>
    <cfRule type="cellIs" dxfId="60" priority="70" operator="equal">
      <formula>"Muy Baja"</formula>
    </cfRule>
  </conditionalFormatting>
  <conditionalFormatting sqref="AD25">
    <cfRule type="cellIs" dxfId="59" priority="61" operator="equal">
      <formula>"Catastrófico"</formula>
    </cfRule>
    <cfRule type="cellIs" dxfId="58" priority="62" operator="equal">
      <formula>"Mayor"</formula>
    </cfRule>
    <cfRule type="cellIs" dxfId="57" priority="63" operator="equal">
      <formula>"Moderado"</formula>
    </cfRule>
    <cfRule type="cellIs" dxfId="56" priority="64" operator="equal">
      <formula>"Menor"</formula>
    </cfRule>
    <cfRule type="cellIs" dxfId="55" priority="65" operator="equal">
      <formula>"Leve"</formula>
    </cfRule>
  </conditionalFormatting>
  <conditionalFormatting sqref="AF25">
    <cfRule type="cellIs" dxfId="54" priority="57" operator="equal">
      <formula>"Extremo"</formula>
    </cfRule>
    <cfRule type="cellIs" dxfId="53" priority="58" operator="equal">
      <formula>"Alto"</formula>
    </cfRule>
    <cfRule type="cellIs" dxfId="52" priority="59" operator="equal">
      <formula>"Moderado"</formula>
    </cfRule>
    <cfRule type="cellIs" dxfId="51" priority="60" operator="equal">
      <formula>"Bajo"</formula>
    </cfRule>
  </conditionalFormatting>
  <conditionalFormatting sqref="N25">
    <cfRule type="containsText" dxfId="50" priority="56" operator="containsText" text="❌">
      <formula>NOT(ISERROR(SEARCH("❌",N25)))</formula>
    </cfRule>
  </conditionalFormatting>
  <conditionalFormatting sqref="N26">
    <cfRule type="containsText" dxfId="49" priority="37" operator="containsText" text="❌">
      <formula>NOT(ISERROR(SEARCH("❌",N26)))</formula>
    </cfRule>
  </conditionalFormatting>
  <conditionalFormatting sqref="K26 AB26">
    <cfRule type="cellIs" dxfId="48" priority="51" operator="equal">
      <formula>"Muy Alta"</formula>
    </cfRule>
    <cfRule type="cellIs" dxfId="47" priority="52" operator="equal">
      <formula>"Alta"</formula>
    </cfRule>
    <cfRule type="cellIs" dxfId="46" priority="53" operator="equal">
      <formula>"Media"</formula>
    </cfRule>
    <cfRule type="cellIs" dxfId="45" priority="54" operator="equal">
      <formula>"Baja"</formula>
    </cfRule>
    <cfRule type="cellIs" dxfId="44" priority="55" operator="equal">
      <formula>"Muy Baja"</formula>
    </cfRule>
  </conditionalFormatting>
  <conditionalFormatting sqref="O26 AD26">
    <cfRule type="cellIs" dxfId="43" priority="46" operator="equal">
      <formula>"Catastrófico"</formula>
    </cfRule>
    <cfRule type="cellIs" dxfId="42" priority="47" operator="equal">
      <formula>"Mayor"</formula>
    </cfRule>
    <cfRule type="cellIs" dxfId="41" priority="48" operator="equal">
      <formula>"Moderado"</formula>
    </cfRule>
    <cfRule type="cellIs" dxfId="40" priority="49" operator="equal">
      <formula>"Menor"</formula>
    </cfRule>
    <cfRule type="cellIs" dxfId="39" priority="50" operator="equal">
      <formula>"Leve"</formula>
    </cfRule>
  </conditionalFormatting>
  <conditionalFormatting sqref="AF26">
    <cfRule type="cellIs" dxfId="38" priority="42" operator="equal">
      <formula>"Extremo"</formula>
    </cfRule>
    <cfRule type="cellIs" dxfId="37" priority="43" operator="equal">
      <formula>"Alto"</formula>
    </cfRule>
    <cfRule type="cellIs" dxfId="36" priority="44" operator="equal">
      <formula>"Moderado"</formula>
    </cfRule>
    <cfRule type="cellIs" dxfId="35" priority="45" operator="equal">
      <formula>"Bajo"</formula>
    </cfRule>
  </conditionalFormatting>
  <conditionalFormatting sqref="Q26">
    <cfRule type="cellIs" dxfId="34" priority="38" operator="equal">
      <formula>"Extremo"</formula>
    </cfRule>
    <cfRule type="cellIs" dxfId="33" priority="39" operator="equal">
      <formula>"Alto"</formula>
    </cfRule>
    <cfRule type="cellIs" dxfId="32" priority="40" operator="equal">
      <formula>"Moderado"</formula>
    </cfRule>
    <cfRule type="cellIs" dxfId="31" priority="41" operator="equal">
      <formula>"Bajo"</formula>
    </cfRule>
  </conditionalFormatting>
  <conditionalFormatting sqref="N27">
    <cfRule type="containsText" dxfId="30" priority="36" operator="containsText" text="❌">
      <formula>NOT(ISERROR(SEARCH("❌",N27)))</formula>
    </cfRule>
  </conditionalFormatting>
  <conditionalFormatting sqref="AB27">
    <cfRule type="cellIs" dxfId="29" priority="31" operator="equal">
      <formula>"Muy Alta"</formula>
    </cfRule>
    <cfRule type="cellIs" dxfId="28" priority="32" operator="equal">
      <formula>"Alta"</formula>
    </cfRule>
    <cfRule type="cellIs" dxfId="27" priority="33" operator="equal">
      <formula>"Media"</formula>
    </cfRule>
    <cfRule type="cellIs" dxfId="26" priority="34" operator="equal">
      <formula>"Baja"</formula>
    </cfRule>
    <cfRule type="cellIs" dxfId="25" priority="35" operator="equal">
      <formula>"Muy Baja"</formula>
    </cfRule>
  </conditionalFormatting>
  <conditionalFormatting sqref="AD27">
    <cfRule type="cellIs" dxfId="24" priority="26" operator="equal">
      <formula>"Catastrófico"</formula>
    </cfRule>
    <cfRule type="cellIs" dxfId="23" priority="27" operator="equal">
      <formula>"Mayor"</formula>
    </cfRule>
    <cfRule type="cellIs" dxfId="22" priority="28" operator="equal">
      <formula>"Moderado"</formula>
    </cfRule>
    <cfRule type="cellIs" dxfId="21" priority="29" operator="equal">
      <formula>"Menor"</formula>
    </cfRule>
    <cfRule type="cellIs" dxfId="20" priority="30" operator="equal">
      <formula>"Leve"</formula>
    </cfRule>
  </conditionalFormatting>
  <conditionalFormatting sqref="AF27">
    <cfRule type="cellIs" dxfId="19" priority="22" operator="equal">
      <formula>"Extremo"</formula>
    </cfRule>
    <cfRule type="cellIs" dxfId="18" priority="23" operator="equal">
      <formula>"Alto"</formula>
    </cfRule>
    <cfRule type="cellIs" dxfId="17" priority="24" operator="equal">
      <formula>"Moderado"</formula>
    </cfRule>
    <cfRule type="cellIs" dxfId="16" priority="25" operator="equal">
      <formula>"Bajo"</formula>
    </cfRule>
  </conditionalFormatting>
  <conditionalFormatting sqref="N28">
    <cfRule type="containsText" dxfId="15" priority="21" operator="containsText" text="❌">
      <formula>NOT(ISERROR(SEARCH("❌",N28)))</formula>
    </cfRule>
  </conditionalFormatting>
  <conditionalFormatting sqref="AD28">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B28">
    <cfRule type="cellIs" dxfId="9" priority="6" operator="equal">
      <formula>"Muy Alta"</formula>
    </cfRule>
    <cfRule type="cellIs" dxfId="8" priority="7" operator="equal">
      <formula>"Alta"</formula>
    </cfRule>
    <cfRule type="cellIs" dxfId="7" priority="8" operator="equal">
      <formula>"Media"</formula>
    </cfRule>
    <cfRule type="cellIs" dxfId="6" priority="9" operator="equal">
      <formula>"Baja"</formula>
    </cfRule>
    <cfRule type="cellIs" dxfId="5" priority="10" operator="equal">
      <formula>"Muy Baja"</formula>
    </cfRule>
  </conditionalFormatting>
  <conditionalFormatting sqref="AF28">
    <cfRule type="cellIs" dxfId="4" priority="1" operator="equal">
      <formula>"Muy Alta"</formula>
    </cfRule>
    <cfRule type="cellIs" dxfId="3" priority="2" operator="equal">
      <formula>"Alta"</formula>
    </cfRule>
    <cfRule type="cellIs" dxfId="2" priority="3" operator="equal">
      <formula>"Media"</formula>
    </cfRule>
    <cfRule type="cellIs" dxfId="1" priority="4" operator="equal">
      <formula>"Baja"</formula>
    </cfRule>
    <cfRule type="cellIs" dxfId="0" priority="5" operator="equal">
      <formula>"Muy Baja"</formula>
    </cfRule>
  </conditionalFormatting>
  <dataValidations count="1">
    <dataValidation allowBlank="1" showInputMessage="1" showErrorMessage="1" error="Recuerde que las acciones se generan bajo la medida de mitigar el riesgo" sqref="AH7:AH12"/>
  </dataValidations>
  <pageMargins left="0.7" right="0.7" top="0.75" bottom="0.75" header="0.3" footer="0.3"/>
  <pageSetup paperSize="9" orientation="portrait" horizontalDpi="360" verticalDpi="360"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'[1]Opciones Tratamiento'!#REF!</xm:f>
          </x14:formula1>
          <xm:sqref>I3 AG3 F3</xm:sqref>
        </x14:dataValidation>
        <x14:dataValidation type="list" allowBlank="1" showInputMessage="1" showErrorMessage="1">
          <x14:formula1>
            <xm:f>'[1]Tabla Impacto'!#REF!</xm:f>
          </x14:formula1>
          <xm:sqref>M3</xm:sqref>
        </x14:dataValidation>
        <x14:dataValidation type="list" allowBlank="1" showInputMessage="1" showErrorMessage="1">
          <x14:formula1>
            <xm:f>'[1]Tabla Valoración controles'!#REF!</xm:f>
          </x14:formula1>
          <xm:sqref>U3:V3 X3:Z3</xm:sqref>
        </x14:dataValidation>
        <x14:dataValidation type="list" allowBlank="1" showInputMessage="1" showErrorMessage="1">
          <x14:formula1>
            <xm:f>'[2]Opciones Tratamiento'!#REF!</xm:f>
          </x14:formula1>
          <xm:sqref>AG7 I7:I12 F7:F12</xm:sqref>
        </x14:dataValidation>
        <x14:dataValidation type="list" allowBlank="1" showInputMessage="1" showErrorMessage="1">
          <x14:formula1>
            <xm:f>'[2]Tabla Valoración controles'!#REF!</xm:f>
          </x14:formula1>
          <xm:sqref>U7:V7 X7:Z7</xm:sqref>
        </x14:dataValidation>
        <x14:dataValidation type="list" allowBlank="1" showInputMessage="1" showErrorMessage="1">
          <x14:formula1>
            <xm:f>'[2]Tabla Impacto'!#REF!</xm:f>
          </x14:formula1>
          <xm:sqref>M7:M12</xm:sqref>
        </x14:dataValidation>
        <x14:dataValidation type="list" allowBlank="1" showInputMessage="1" showErrorMessage="1">
          <x14:formula1>
            <xm:f>'[3]Tabla Impacto'!#REF!</xm:f>
          </x14:formula1>
          <xm:sqref>M13:M18</xm:sqref>
        </x14:dataValidation>
        <x14:dataValidation type="list" allowBlank="1" showInputMessage="1" showErrorMessage="1">
          <x14:formula1>
            <xm:f>'[3]Opciones Tratamiento'!#REF!</xm:f>
          </x14:formula1>
          <xm:sqref>F13:F18 I13:I18 AG13</xm:sqref>
        </x14:dataValidation>
        <x14:dataValidation type="list" allowBlank="1" showInputMessage="1" showErrorMessage="1">
          <x14:formula1>
            <xm:f>'[3]Tabla Valoración controles'!#REF!</xm:f>
          </x14:formula1>
          <xm:sqref>X13:Z13 U13:V13</xm:sqref>
        </x14:dataValidation>
        <x14:dataValidation type="list" allowBlank="1" showInputMessage="1" showErrorMessage="1">
          <x14:formula1>
            <xm:f>'[4]Opciones Tratamiento'!#REF!</xm:f>
          </x14:formula1>
          <xm:sqref>AG25 I25 AG27:AG28</xm:sqref>
        </x14:dataValidation>
        <x14:dataValidation type="list" allowBlank="1" showInputMessage="1" showErrorMessage="1">
          <x14:formula1>
            <xm:f>'[4]Tabla Valoración controles'!#REF!</xm:f>
          </x14:formula1>
          <xm:sqref>U25:V25 X25:Z25 U27:V27 X27:Z28</xm:sqref>
        </x14:dataValidation>
        <x14:dataValidation type="list" allowBlank="1" showInputMessage="1" showErrorMessage="1">
          <x14:formula1>
            <xm:f>'[4]Tabla Impacto'!#REF!</xm:f>
          </x14:formula1>
          <xm:sqref>M25 M27:M28</xm:sqref>
        </x14:dataValidation>
        <x14:dataValidation type="list" allowBlank="1" showInputMessage="1" showErrorMessage="1">
          <x14:formula1>
            <xm:f>'[5]Tabla Impacto'!#REF!</xm:f>
          </x14:formula1>
          <xm:sqref>M26</xm:sqref>
        </x14:dataValidation>
        <x14:dataValidation type="list" allowBlank="1" showInputMessage="1" showErrorMessage="1">
          <x14:formula1>
            <xm:f>'[5]Opciones Tratamiento'!#REF!</xm:f>
          </x14:formula1>
          <xm:sqref>AG26 I26</xm:sqref>
        </x14:dataValidation>
        <x14:dataValidation type="list" allowBlank="1" showInputMessage="1" showErrorMessage="1">
          <x14:formula1>
            <xm:f>'[5]Tabla Valoración controles'!#REF!</xm:f>
          </x14:formula1>
          <xm:sqref>U26:V26 X26:Z26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FINAL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calidad</cp:lastModifiedBy>
  <cp:lastPrinted>2022-05-13T19:55:04Z</cp:lastPrinted>
  <dcterms:created xsi:type="dcterms:W3CDTF">2021-11-23T18:31:11Z</dcterms:created>
  <dcterms:modified xsi:type="dcterms:W3CDTF">2022-05-13T19:56:51Z</dcterms:modified>
</cp:coreProperties>
</file>